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marco\Downloads\"/>
    </mc:Choice>
  </mc:AlternateContent>
  <xr:revisionPtr revIDLastSave="0" documentId="13_ncr:1_{8900797A-66B8-4A24-B3A7-690654BD8B0C}" xr6:coauthVersionLast="45" xr6:coauthVersionMax="45" xr10:uidLastSave="{00000000-0000-0000-0000-000000000000}"/>
  <bookViews>
    <workbookView xWindow="-108" yWindow="-108" windowWidth="23256" windowHeight="12576" tabRatio="734" xr2:uid="{00000000-000D-0000-FFFF-FFFF00000000}"/>
  </bookViews>
  <sheets>
    <sheet name=" Plan de mise en oeuvre- An 1" sheetId="2" r:id="rId1"/>
    <sheet name="Implementation Plan (year 2)" sheetId="8" state="hidden" r:id="rId2"/>
    <sheet name=" Plan de mise en oeuvre- An 2" sheetId="13" r:id="rId3"/>
    <sheet name="Saisie des données du budget" sheetId="6" r:id="rId4"/>
    <sheet name="Synthèse du Budget" sheetId="7" r:id="rId5"/>
    <sheet name="Resources" sheetId="9" state="hidden" r:id="rId6"/>
    <sheet name="Resource Allocation (Detail)" sheetId="11" state="hidden" r:id="rId7"/>
  </sheets>
  <definedNames>
    <definedName name="_xlnm.Print_Area" localSheetId="0">' Plan de mise en oeuvre- An 1'!$C$2:$BB$49</definedName>
    <definedName name="_xlnm.Print_Area" localSheetId="2">' Plan de mise en oeuvre- An 2'!$C$2:$BB$49</definedName>
    <definedName name="_xlnm.Print_Area" localSheetId="1">'Implementation Plan (year 2)'!$C$2:$BF$42</definedName>
    <definedName name="_xlnm.Print_Area" localSheetId="3">'Saisie des données du budget'!$B$2:$N$123</definedName>
    <definedName name="_xlnm.Print_Area" localSheetId="4">'Synthèse du Budget'!$B$2:$N$25</definedName>
    <definedName name="_xlnm.Print_Titles" localSheetId="0">' Plan de mise en oeuvre- An 1'!$C:$D</definedName>
    <definedName name="_xlnm.Print_Titles" localSheetId="2">' Plan de mise en oeuvre- An 2'!$C:$D</definedName>
    <definedName name="_xlnm.Print_Titles" localSheetId="1">'Implementation Plan (year 2)'!$C:$D</definedName>
    <definedName name="_xlnm.Print_Titles" localSheetId="4">'Synthèse du Budget'!$B:$D</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46" i="13" l="1"/>
  <c r="J45" i="13"/>
  <c r="J44" i="13"/>
  <c r="J43" i="13"/>
  <c r="J42" i="13"/>
  <c r="J41" i="13"/>
  <c r="J40" i="13"/>
  <c r="J39" i="13"/>
  <c r="J37" i="13"/>
  <c r="G21" i="7" l="1"/>
  <c r="J21" i="7" s="1"/>
  <c r="H21" i="7"/>
  <c r="I21" i="7"/>
  <c r="J7" i="7"/>
  <c r="J8" i="7"/>
  <c r="J15" i="7" s="1"/>
  <c r="J9" i="7"/>
  <c r="J10" i="7"/>
  <c r="J11" i="7"/>
  <c r="J12" i="7"/>
  <c r="J13" i="7"/>
  <c r="J14" i="7"/>
  <c r="G15" i="7"/>
  <c r="G23" i="7" s="1"/>
  <c r="H15" i="7"/>
  <c r="H23" i="7"/>
  <c r="I15" i="7"/>
  <c r="I23" i="7" s="1"/>
  <c r="M117" i="6"/>
  <c r="M108" i="6"/>
  <c r="M99" i="6"/>
  <c r="M90" i="6"/>
  <c r="M81" i="6"/>
  <c r="J17" i="7"/>
  <c r="J18" i="7"/>
  <c r="J19" i="7"/>
  <c r="J20" i="7"/>
  <c r="J16" i="7"/>
  <c r="J100" i="6"/>
  <c r="M100" i="6" s="1"/>
  <c r="J101" i="6"/>
  <c r="M101" i="6" s="1"/>
  <c r="J102" i="6"/>
  <c r="J103" i="6"/>
  <c r="M103" i="6" s="1"/>
  <c r="J104" i="6"/>
  <c r="M104" i="6" s="1"/>
  <c r="J109" i="6"/>
  <c r="J110" i="6"/>
  <c r="J111" i="6"/>
  <c r="M111" i="6" s="1"/>
  <c r="J112" i="6"/>
  <c r="J113" i="6"/>
  <c r="M118" i="6"/>
  <c r="M119" i="6"/>
  <c r="M120" i="6"/>
  <c r="M121" i="6"/>
  <c r="M122" i="6"/>
  <c r="M123" i="6"/>
  <c r="E20" i="7" s="1"/>
  <c r="M109" i="6"/>
  <c r="M114" i="6" s="1"/>
  <c r="E19" i="7" s="1"/>
  <c r="M110" i="6"/>
  <c r="M112" i="6"/>
  <c r="M113" i="6"/>
  <c r="M102" i="6"/>
  <c r="M91" i="6"/>
  <c r="M96" i="6" s="1"/>
  <c r="E17" i="7" s="1"/>
  <c r="M92" i="6"/>
  <c r="M93" i="6"/>
  <c r="M94" i="6"/>
  <c r="M95" i="6"/>
  <c r="M82" i="6"/>
  <c r="M87" i="6" s="1"/>
  <c r="E16" i="7" s="1"/>
  <c r="M83" i="6"/>
  <c r="M84" i="6"/>
  <c r="M85" i="6"/>
  <c r="M86" i="6"/>
  <c r="N72" i="6"/>
  <c r="M72" i="6"/>
  <c r="G72" i="6"/>
  <c r="F72" i="6"/>
  <c r="N55" i="6"/>
  <c r="M55" i="6"/>
  <c r="G55" i="6"/>
  <c r="F55" i="6"/>
  <c r="N38" i="6"/>
  <c r="M38" i="6"/>
  <c r="G38" i="6"/>
  <c r="F38" i="6"/>
  <c r="N21" i="6"/>
  <c r="M21" i="6"/>
  <c r="F21" i="6"/>
  <c r="G21" i="6"/>
  <c r="J46" i="2"/>
  <c r="J45" i="2"/>
  <c r="J44" i="2"/>
  <c r="J43" i="2"/>
  <c r="J42" i="2"/>
  <c r="J41" i="2"/>
  <c r="J40" i="2"/>
  <c r="J39" i="2"/>
  <c r="C14" i="7"/>
  <c r="C13" i="7"/>
  <c r="C12" i="7"/>
  <c r="C11" i="7"/>
  <c r="C9" i="7"/>
  <c r="C10" i="7"/>
  <c r="C7" i="7"/>
  <c r="C8" i="7"/>
  <c r="H31" i="11"/>
  <c r="O4" i="11"/>
  <c r="O31" i="11" s="1"/>
  <c r="O5" i="11"/>
  <c r="O6" i="11"/>
  <c r="O7" i="11"/>
  <c r="O8" i="11"/>
  <c r="O9" i="11"/>
  <c r="O10" i="11"/>
  <c r="O11" i="11"/>
  <c r="O12" i="11"/>
  <c r="O13" i="11"/>
  <c r="O14" i="11"/>
  <c r="O15" i="11"/>
  <c r="O16" i="11"/>
  <c r="O17" i="11"/>
  <c r="O18" i="11"/>
  <c r="O19" i="11"/>
  <c r="O20" i="11"/>
  <c r="O21" i="11"/>
  <c r="O22" i="11"/>
  <c r="O23" i="11"/>
  <c r="O24" i="11"/>
  <c r="O25" i="11"/>
  <c r="O26" i="11"/>
  <c r="O28" i="11"/>
  <c r="O29" i="11"/>
  <c r="O30" i="11"/>
  <c r="M31" i="11"/>
  <c r="L31" i="11"/>
  <c r="K31" i="11"/>
  <c r="J31" i="11"/>
  <c r="I31" i="11"/>
  <c r="H9" i="9"/>
  <c r="I9" i="9" s="1"/>
  <c r="D14" i="7"/>
  <c r="H8" i="9"/>
  <c r="D13" i="7"/>
  <c r="H7" i="9"/>
  <c r="I7" i="9" s="1"/>
  <c r="M49" i="6"/>
  <c r="K57" i="6"/>
  <c r="E12" i="7" s="1"/>
  <c r="F12" i="7" s="1"/>
  <c r="D12" i="7"/>
  <c r="H6" i="9"/>
  <c r="I6" i="9" s="1"/>
  <c r="D11" i="7"/>
  <c r="H5" i="9"/>
  <c r="J5" i="9" s="1"/>
  <c r="H4" i="9"/>
  <c r="I4" i="9" s="1"/>
  <c r="D10" i="7"/>
  <c r="D9" i="7"/>
  <c r="H3" i="9"/>
  <c r="I3" i="9" s="1"/>
  <c r="D8" i="7"/>
  <c r="M32" i="6"/>
  <c r="K40" i="6" s="1"/>
  <c r="M15" i="6"/>
  <c r="K23" i="6"/>
  <c r="E8" i="7" s="1"/>
  <c r="F8" i="7" s="1"/>
  <c r="M66" i="6"/>
  <c r="K74" i="6" s="1"/>
  <c r="E14" i="7" s="1"/>
  <c r="F14" i="7" s="1"/>
  <c r="F66" i="6"/>
  <c r="D74" i="6"/>
  <c r="E13" i="7" s="1"/>
  <c r="F13" i="7" s="1"/>
  <c r="F49" i="6"/>
  <c r="D57" i="6" s="1"/>
  <c r="E11" i="7" s="1"/>
  <c r="F11" i="7" s="1"/>
  <c r="F32" i="6"/>
  <c r="D40" i="6"/>
  <c r="E9" i="7" s="1"/>
  <c r="F9" i="7" s="1"/>
  <c r="G31" i="11"/>
  <c r="P31" i="11" s="1"/>
  <c r="I2" i="9"/>
  <c r="J6" i="9"/>
  <c r="I8" i="9"/>
  <c r="J3" i="9"/>
  <c r="J7" i="9"/>
  <c r="F9" i="9"/>
  <c r="F31" i="11"/>
  <c r="J37" i="2"/>
  <c r="I5" i="9"/>
  <c r="J30" i="8"/>
  <c r="J9" i="9"/>
  <c r="J8" i="9"/>
  <c r="D7" i="7"/>
  <c r="D76" i="6"/>
  <c r="F15" i="6"/>
  <c r="D23" i="6"/>
  <c r="E7" i="7" s="1"/>
  <c r="J4" i="9"/>
  <c r="F7" i="7" l="1"/>
  <c r="J10" i="9"/>
  <c r="F76" i="6"/>
  <c r="E10" i="7"/>
  <c r="F10" i="7" s="1"/>
  <c r="M105" i="6"/>
  <c r="E18" i="7" s="1"/>
  <c r="E21" i="7" s="1"/>
  <c r="J23" i="7"/>
  <c r="E15" i="7" l="1"/>
  <c r="E23" i="7" s="1"/>
  <c r="J24" i="7" s="1"/>
  <c r="F15" i="7"/>
  <c r="F23" i="7" s="1"/>
  <c r="F24" i="7" l="1"/>
  <c r="G24" i="7"/>
  <c r="I24" i="7"/>
  <c r="H24" i="7"/>
</calcChain>
</file>

<file path=xl/sharedStrings.xml><?xml version="1.0" encoding="utf-8"?>
<sst xmlns="http://schemas.openxmlformats.org/spreadsheetml/2006/main" count="446" uniqueCount="226">
  <si>
    <t>*</t>
  </si>
  <si>
    <t>project reports</t>
  </si>
  <si>
    <t>milestones</t>
  </si>
  <si>
    <t>main activities</t>
  </si>
  <si>
    <t>ongoing activities</t>
  </si>
  <si>
    <r>
      <t xml:space="preserve">total # of days 
</t>
    </r>
    <r>
      <rPr>
        <sz val="8"/>
        <color rgb="FF000000"/>
        <rFont val="Calibri"/>
        <family val="2"/>
      </rPr>
      <t>(has to correspond with Budget &amp; ToRs)</t>
    </r>
  </si>
  <si>
    <t>output-oriented</t>
  </si>
  <si>
    <t>process-oriented</t>
  </si>
  <si>
    <t>[indicate month]</t>
  </si>
  <si>
    <t># of days</t>
  </si>
  <si>
    <t>By whom?
[expert]</t>
  </si>
  <si>
    <t>By when?
[mm.yyyy]</t>
  </si>
  <si>
    <r>
      <t xml:space="preserve">Performance Indicators </t>
    </r>
    <r>
      <rPr>
        <b/>
        <sz val="11"/>
        <color rgb="FFFF0000"/>
        <rFont val="Calibri"/>
        <family val="2"/>
      </rPr>
      <t>*</t>
    </r>
    <r>
      <rPr>
        <b/>
        <sz val="11"/>
        <color rgb="FF000000"/>
        <rFont val="Calibri"/>
        <family val="2"/>
      </rPr>
      <t xml:space="preserve">
(result-based)</t>
    </r>
  </si>
  <si>
    <t>Specific Tasks</t>
  </si>
  <si>
    <t>Activities / Milestones</t>
  </si>
  <si>
    <t>N°</t>
  </si>
  <si>
    <t>[dd.mm.yyyy - dd.mm.yyyy]</t>
  </si>
  <si>
    <t>Reporting period:</t>
  </si>
  <si>
    <t>Title:</t>
  </si>
  <si>
    <t>Performance indicators to be measured at the beginning of the Product Up-scaling Support (i.e. baseline), at each milestone report in line with key milestones, at the conclusion of the PU-Support, and 3-5 years upon completion to track results achieved.</t>
  </si>
  <si>
    <r>
      <t>Milestone n+3</t>
    </r>
    <r>
      <rPr>
        <b/>
        <sz val="8"/>
        <color rgb="FF00B050"/>
        <rFont val="Calibri"/>
        <family val="2"/>
      </rPr>
      <t xml:space="preserve"> 
[insert additional columns if required]</t>
    </r>
  </si>
  <si>
    <t>Milestone n+2</t>
  </si>
  <si>
    <t>Milestone n+1</t>
  </si>
  <si>
    <r>
      <t>Activity n+3</t>
    </r>
    <r>
      <rPr>
        <sz val="8"/>
        <color theme="1"/>
        <rFont val="Calibri"/>
        <family val="2"/>
        <scheme val="minor"/>
      </rPr>
      <t xml:space="preserve"> 
[insert additional columns if required]</t>
    </r>
  </si>
  <si>
    <t>Activity n+2</t>
  </si>
  <si>
    <t>Activity n+1</t>
  </si>
  <si>
    <r>
      <t>Implementation Plan</t>
    </r>
    <r>
      <rPr>
        <b/>
        <sz val="14"/>
        <color theme="4"/>
        <rFont val="Calibri"/>
        <family val="2"/>
        <scheme val="minor"/>
      </rPr>
      <t xml:space="preserve"> (year 2 only)</t>
    </r>
  </si>
  <si>
    <t>#</t>
  </si>
  <si>
    <t>Expert # V</t>
  </si>
  <si>
    <t>Expert # IV</t>
  </si>
  <si>
    <t>Expert # III</t>
  </si>
  <si>
    <t>Expert # II</t>
  </si>
  <si>
    <t>Expert # I</t>
  </si>
  <si>
    <r>
      <t xml:space="preserve">Per Diem
</t>
    </r>
    <r>
      <rPr>
        <sz val="10"/>
        <rFont val="Calibri"/>
        <family val="2"/>
      </rPr>
      <t>[CHF]</t>
    </r>
  </si>
  <si>
    <t>Expert V</t>
  </si>
  <si>
    <t>Expert IV</t>
  </si>
  <si>
    <t>Expert III</t>
  </si>
  <si>
    <t>Expert II</t>
  </si>
  <si>
    <t>Expert I</t>
  </si>
  <si>
    <t>Item</t>
  </si>
  <si>
    <t>[CHF]</t>
  </si>
  <si>
    <t>Expert VIII</t>
  </si>
  <si>
    <t>Expert VII</t>
  </si>
  <si>
    <t>Expert VI</t>
  </si>
  <si>
    <t>Expert # VI</t>
  </si>
  <si>
    <t>Expert # VII</t>
  </si>
  <si>
    <t>Expert # VIII</t>
  </si>
  <si>
    <t>Marc Tison</t>
  </si>
  <si>
    <t>Charlie Naidoo</t>
  </si>
  <si>
    <t>Adil Chilungo</t>
  </si>
  <si>
    <t>Liason Officer</t>
  </si>
  <si>
    <t>Allie Twanje</t>
  </si>
  <si>
    <t>Training Officer</t>
  </si>
  <si>
    <t>Twanda Masara</t>
  </si>
  <si>
    <t>Role</t>
  </si>
  <si>
    <t>Name</t>
  </si>
  <si>
    <t>Regional Co-Ordinators</t>
  </si>
  <si>
    <t>No</t>
  </si>
  <si>
    <t>Monthly Salaries</t>
  </si>
  <si>
    <t>02/01/1963</t>
  </si>
  <si>
    <t>Program Manager</t>
  </si>
  <si>
    <t>Rajab Jiya</t>
  </si>
  <si>
    <t>17/02/1983</t>
  </si>
  <si>
    <t>Project Manager</t>
  </si>
  <si>
    <t>Communications Officer</t>
  </si>
  <si>
    <t>Date of Birth</t>
  </si>
  <si>
    <t>Team Leader</t>
  </si>
  <si>
    <t>Insurance Expert</t>
  </si>
  <si>
    <t>Abdul Mageed Hassam Dyton</t>
  </si>
  <si>
    <t>Project Mobilization</t>
  </si>
  <si>
    <t>Register +1m Members</t>
  </si>
  <si>
    <t>Collect regular monthly contributions of $1m per month</t>
  </si>
  <si>
    <t>Launch Insurance Product</t>
  </si>
  <si>
    <t>Define Monthly Projections and Targets</t>
  </si>
  <si>
    <t>Document Registration, Collection and Communication process</t>
  </si>
  <si>
    <t>Define resources required</t>
  </si>
  <si>
    <t>Prepare Program Plan and Budget</t>
  </si>
  <si>
    <t>Mobilise team</t>
  </si>
  <si>
    <t>Communicate Zing MOBI app to Affinity Group Members</t>
  </si>
  <si>
    <t>Monitor Zing MOBI App registrations and steer accordingly</t>
  </si>
  <si>
    <t>Develop Training Material</t>
  </si>
  <si>
    <t>Host Train the Trainer sessions</t>
  </si>
  <si>
    <t>Monitor contribution collections towards Affinity Group Targets</t>
  </si>
  <si>
    <t>Train and Mobilise first 40 Administrators</t>
  </si>
  <si>
    <t>Expert 1, 2</t>
  </si>
  <si>
    <t>Expert # I (1)</t>
  </si>
  <si>
    <t>Expert # II (2)</t>
  </si>
  <si>
    <t>Expert # III (3)</t>
  </si>
  <si>
    <t>Expert # IV (4)</t>
  </si>
  <si>
    <t>Expert # V (5)</t>
  </si>
  <si>
    <t>Expert # VI (6)</t>
  </si>
  <si>
    <t>Expert # VII (7)</t>
  </si>
  <si>
    <t>Expert # VIII (8)</t>
  </si>
  <si>
    <t>Expert 1, 3, 6</t>
  </si>
  <si>
    <t>Expert 3, 4, 6, 8</t>
  </si>
  <si>
    <t>Expert 3, 4, 5, 6</t>
  </si>
  <si>
    <t>Experts 1, 3, 4</t>
  </si>
  <si>
    <t>Expert 1, 3</t>
  </si>
  <si>
    <t>Expert 3</t>
  </si>
  <si>
    <t>Expert 7</t>
  </si>
  <si>
    <t>Expert 4, 7</t>
  </si>
  <si>
    <t>Expert 4, 6, 7, 8</t>
  </si>
  <si>
    <t>Expert 4, 5, 6, 7, 8</t>
  </si>
  <si>
    <t>Expert 3, 4</t>
  </si>
  <si>
    <t>Deploy Zing MOBI self direct app</t>
  </si>
  <si>
    <t># of project days</t>
  </si>
  <si>
    <t>Expert 2</t>
  </si>
  <si>
    <t>Secure Insurance Licence</t>
  </si>
  <si>
    <t>Submit Licence Application</t>
  </si>
  <si>
    <t>Approve Licence in Principle</t>
  </si>
  <si>
    <t>Conclude outstanding submission matters</t>
  </si>
  <si>
    <t>Issue Licence</t>
  </si>
  <si>
    <t>Train Trusted Elders for Claims Processing</t>
  </si>
  <si>
    <t>Back-office Training (Malawi)</t>
  </si>
  <si>
    <t>Expert 3, 4, 5, 6, 8</t>
  </si>
  <si>
    <t>Expert 1, 2, 3</t>
  </si>
  <si>
    <t>Expert 1, 2, 3, 5, 6, 8</t>
  </si>
  <si>
    <t>Expert 2, 7, 8</t>
  </si>
  <si>
    <t>Setup Insurance Operation (Malawi)</t>
  </si>
  <si>
    <t>Launch Insurance Operation (Malawi + HQ)</t>
  </si>
  <si>
    <t>Train and Mobilise remainder of 2700 Administrators</t>
  </si>
  <si>
    <t>Total Days</t>
  </si>
  <si>
    <t>Budget</t>
  </si>
  <si>
    <t>Expert VIII (x14)</t>
  </si>
  <si>
    <t>Cost per day</t>
  </si>
  <si>
    <t>05/03/1977</t>
  </si>
  <si>
    <t>List of 14 - interns with Supervisor</t>
  </si>
  <si>
    <t>24/06/1969</t>
  </si>
  <si>
    <t>09/06/1981</t>
  </si>
  <si>
    <t>06/04/1967</t>
  </si>
  <si>
    <t>19/07/1983</t>
  </si>
  <si>
    <t xml:space="preserve">Document Location Data of Affinity Group spread in Malawi
Define resources required
Prepare Program Plan and Budget
Mobilize team
</t>
  </si>
  <si>
    <t>Domicile</t>
  </si>
  <si>
    <t>Full time</t>
  </si>
  <si>
    <t>Employment 
Status</t>
  </si>
  <si>
    <t>Malawi</t>
  </si>
  <si>
    <t>South Africa</t>
  </si>
  <si>
    <t>Contractor - Interim Management</t>
  </si>
  <si>
    <t>Contractor</t>
  </si>
  <si>
    <t>Days</t>
  </si>
  <si>
    <r>
      <t xml:space="preserve">Plan de mise en oeuvre </t>
    </r>
    <r>
      <rPr>
        <b/>
        <sz val="14"/>
        <color theme="4"/>
        <rFont val="Calibri"/>
        <family val="2"/>
        <scheme val="minor"/>
      </rPr>
      <t>(An 1)</t>
    </r>
  </si>
  <si>
    <t xml:space="preserve">Titre du projet: </t>
  </si>
  <si>
    <t>Periode couverte</t>
  </si>
  <si>
    <t>[jj.mm.aaaa - jj.mm.aaaa]</t>
  </si>
  <si>
    <t>Activités/ Jalons</t>
  </si>
  <si>
    <t>Activité 1</t>
  </si>
  <si>
    <t>Activité 2</t>
  </si>
  <si>
    <t>Activité 3</t>
  </si>
  <si>
    <t>Activité n [insérez des lignes additionnelles au besoin]</t>
  </si>
  <si>
    <t>Jalon 1</t>
  </si>
  <si>
    <t>Jalon 2</t>
  </si>
  <si>
    <r>
      <t xml:space="preserve">Jalon n </t>
    </r>
    <r>
      <rPr>
        <b/>
        <sz val="8"/>
        <color rgb="FF00B050"/>
        <rFont val="Calibri"/>
        <family val="2"/>
      </rPr>
      <t>[insérez des lignes additionnelles au besoin]</t>
    </r>
  </si>
  <si>
    <t xml:space="preserve">Tâches spécifiques </t>
  </si>
  <si>
    <t>activités en cours</t>
  </si>
  <si>
    <t>activités principales</t>
  </si>
  <si>
    <t>jalons</t>
  </si>
  <si>
    <t>Rapports du projet</t>
  </si>
  <si>
    <t>indicateurs de processus</t>
  </si>
  <si>
    <r>
      <t xml:space="preserve">Indicateurs de Performance </t>
    </r>
    <r>
      <rPr>
        <b/>
        <sz val="11"/>
        <color rgb="FFFF0000"/>
        <rFont val="Calibri"/>
        <family val="2"/>
      </rPr>
      <t>*</t>
    </r>
    <r>
      <rPr>
        <b/>
        <sz val="11"/>
        <color rgb="FF000000"/>
        <rFont val="Calibri"/>
        <family val="2"/>
      </rPr>
      <t xml:space="preserve">
(basés sur les resultats)</t>
    </r>
  </si>
  <si>
    <t>Les indicateurs de performance doivent être mesurés au debut du projet de mise à l'echelle (situation de reference), à chaque rapport d'etape en lien avec les principaux jalons, à la fin du projet et 3-5 ans après la cloture du projet afin de suivre les resultats realisés.</t>
  </si>
  <si>
    <t>indicateurs de resultat immediat (extrant)</t>
  </si>
  <si>
    <t>Au plus tard quand?
[mm.aaaa]</t>
  </si>
  <si>
    <t>Par qui ?
[expert]</t>
  </si>
  <si>
    <t># de jours</t>
  </si>
  <si>
    <r>
      <t xml:space="preserve">total # de jours 
</t>
    </r>
    <r>
      <rPr>
        <sz val="8"/>
        <color rgb="FF000000"/>
        <rFont val="Calibri"/>
        <family val="2"/>
      </rPr>
      <t>(doit correspndre au Budget &amp; TDRs)</t>
    </r>
  </si>
  <si>
    <t>[indiquez le mois]</t>
  </si>
  <si>
    <t>Formulaire de saisie des données: Prière de saisir toutes les données possibles du budget dans les tableaux ci-dessous (cases blanches uniquement)</t>
  </si>
  <si>
    <t xml:space="preserve">Proposition de Budget pour l'Assistance Techique (AT) </t>
  </si>
  <si>
    <t>tous les coûts en francs suisses [CHF]</t>
  </si>
  <si>
    <t>Eléments de la rémunération</t>
  </si>
  <si>
    <t>Expert AT- Taux journalier</t>
  </si>
  <si>
    <t>Principal domaine d'AT/de formation:</t>
  </si>
  <si>
    <t>Justification du taux:</t>
  </si>
  <si>
    <t>Distinction- jours sur site/jours hors site :</t>
  </si>
  <si>
    <t>Assistance Technique</t>
  </si>
  <si>
    <t xml:space="preserve"># de jours </t>
  </si>
  <si>
    <t>Coût</t>
  </si>
  <si>
    <t>Taux de base</t>
  </si>
  <si>
    <t>Domaines d'AT:</t>
  </si>
  <si>
    <t>Nom:</t>
  </si>
  <si>
    <t>Date de naissance:</t>
  </si>
  <si>
    <t>Domicile (ville, pays):</t>
  </si>
  <si>
    <t>Statut d'emploi:</t>
  </si>
  <si>
    <t>Total (# de jours / coût AT)</t>
  </si>
  <si>
    <t>Expert AT- Taux journalier (1)</t>
  </si>
  <si>
    <r>
      <rPr>
        <vertAlign val="superscript"/>
        <sz val="9"/>
        <rFont val="Arial"/>
        <family val="2"/>
      </rPr>
      <t>(1)</t>
    </r>
    <r>
      <rPr>
        <sz val="9"/>
        <rFont val="Arial"/>
        <family val="2"/>
      </rPr>
      <t xml:space="preserve"> le taux journaliser pour les consultants internationaux doit être conforme aux règles financières de SCBF (se referer aux politiques et procedures)</t>
    </r>
  </si>
  <si>
    <t>Brève explication (si applicable)</t>
  </si>
  <si>
    <r>
      <t xml:space="preserve">Coût unitaire </t>
    </r>
    <r>
      <rPr>
        <sz val="10"/>
        <rFont val="Calibri"/>
        <family val="2"/>
        <scheme val="minor"/>
      </rPr>
      <t>[CHF]</t>
    </r>
  </si>
  <si>
    <t>Coût total</t>
  </si>
  <si>
    <t>Depenses spécifiques de l'institution financières partenaire (s)</t>
  </si>
  <si>
    <t>Equipement</t>
  </si>
  <si>
    <t>Autres</t>
  </si>
  <si>
    <t>Depenses de formation / atéliers/ voyages</t>
  </si>
  <si>
    <t xml:space="preserve">Services de consultants locaux (par exemple un consultant recruté pour appuyer l'institution financière en informatique </t>
  </si>
  <si>
    <r>
      <t xml:space="preserve">Coût par consultant </t>
    </r>
    <r>
      <rPr>
        <sz val="10"/>
        <rFont val="Calibri"/>
        <family val="2"/>
        <scheme val="minor"/>
      </rPr>
      <t>[CHF]</t>
    </r>
  </si>
  <si>
    <t>Frais de voyages à l'interieur du pays pour le personnel du projet &amp; les experts SCBF</t>
  </si>
  <si>
    <r>
      <t xml:space="preserve">Per Diem
</t>
    </r>
    <r>
      <rPr>
        <sz val="10"/>
        <rFont val="Calibri"/>
        <family val="2"/>
      </rPr>
      <t>[En monnaie locale]</t>
    </r>
  </si>
  <si>
    <t>Taux de change</t>
  </si>
  <si>
    <t xml:space="preserve">Coût total </t>
  </si>
  <si>
    <r>
      <t xml:space="preserve">Per Diem pour les experts  SCBF
</t>
    </r>
    <r>
      <rPr>
        <sz val="10"/>
        <color indexed="19"/>
        <rFont val="Calibri"/>
        <family val="2"/>
      </rPr>
      <t>Doit être confrome aux lignes directrices de SCBF pour le pays. Ceci doit être supporté par l'institution financière partenaire</t>
    </r>
    <r>
      <rPr>
        <b/>
        <sz val="10"/>
        <rFont val="Calibri"/>
        <family val="2"/>
      </rPr>
      <t xml:space="preserve">
</t>
    </r>
  </si>
  <si>
    <r>
      <t xml:space="preserve">Hebergement pour les experts SCBF
</t>
    </r>
    <r>
      <rPr>
        <sz val="10"/>
        <color indexed="19"/>
        <rFont val="Calibri"/>
        <family val="2"/>
      </rPr>
      <t xml:space="preserve">Doit être confrome aux lignes directrices de SCBF pour le pays. Ceci doit être supporté par l'institution financière partenaire
</t>
    </r>
  </si>
  <si>
    <r>
      <t xml:space="preserve">Estimation du coût réel 
</t>
    </r>
    <r>
      <rPr>
        <sz val="10"/>
        <rFont val="Calibri"/>
        <family val="2"/>
      </rPr>
      <t>[en monnaie local]</t>
    </r>
  </si>
  <si>
    <r>
      <t xml:space="preserve">Estimation du coût réel 
</t>
    </r>
    <r>
      <rPr>
        <sz val="10"/>
        <rFont val="Calibri"/>
        <family val="2"/>
      </rPr>
      <t>[CHF]</t>
    </r>
  </si>
  <si>
    <r>
      <t xml:space="preserve">Voyages internationaux pour les experts SCBF
</t>
    </r>
    <r>
      <rPr>
        <sz val="10"/>
        <color indexed="19"/>
        <rFont val="Calibri"/>
        <family val="2"/>
      </rPr>
      <t>Ceci doit être supporté par l'institution financière partenaire</t>
    </r>
  </si>
  <si>
    <r>
      <t xml:space="preserve">A
</t>
    </r>
    <r>
      <rPr>
        <sz val="10"/>
        <rFont val="Calibri"/>
        <family val="2"/>
      </rPr>
      <t>[Destination]</t>
    </r>
  </si>
  <si>
    <r>
      <t xml:space="preserve">Prix
</t>
    </r>
    <r>
      <rPr>
        <sz val="10"/>
        <rFont val="Calibri"/>
        <family val="2"/>
      </rPr>
      <t>[CHF]</t>
    </r>
  </si>
  <si>
    <r>
      <t xml:space="preserve">De
</t>
    </r>
    <r>
      <rPr>
        <sz val="10"/>
        <rFont val="Calibri"/>
        <family val="2"/>
      </rPr>
      <t>[Provenance]</t>
    </r>
  </si>
  <si>
    <t xml:space="preserve">Synthèse du Budget </t>
  </si>
  <si>
    <t>Contribution sollicitée auprès de SCBF</t>
  </si>
  <si>
    <t>Contribution propre de l'IFP</t>
  </si>
  <si>
    <t>Contribution de tierce partie**</t>
  </si>
  <si>
    <t>Total contributions (propre et tierce partie)</t>
  </si>
  <si>
    <t>Coût total (%)</t>
  </si>
  <si>
    <t>Per Diem pour les experts SCBF
supportés par l'institution financière partenaire</t>
  </si>
  <si>
    <t>Voyages internationaux pour les experts SCBF 
supportés par l'institution financière partenaire</t>
  </si>
  <si>
    <t>Total AT</t>
  </si>
  <si>
    <t>** Prière de l' identifier ici</t>
  </si>
  <si>
    <t>Prière de saisir les données d'abord dans la feuille de calcul "Saisie des données du budget" et par la suite dans les cases blanches de la feuille de calcul "Synthèse du Budget" (si applicable)</t>
  </si>
  <si>
    <r>
      <t xml:space="preserve">Plan de mise en oeuvre </t>
    </r>
    <r>
      <rPr>
        <b/>
        <sz val="14"/>
        <color theme="4"/>
        <rFont val="Calibri"/>
        <family val="2"/>
        <scheme val="minor"/>
      </rPr>
      <t>(An 2)</t>
    </r>
  </si>
  <si>
    <t>Dépenses spécifiques de l'institution financière partenaire</t>
  </si>
  <si>
    <t>SCBF ne fera aucune contribution pour ces postes</t>
  </si>
  <si>
    <t>Total Dépenses hors AT</t>
  </si>
  <si>
    <r>
      <rPr>
        <sz val="8"/>
        <rFont val="Arial"/>
        <family val="2"/>
      </rPr>
      <t xml:space="preserve">*  </t>
    </r>
    <r>
      <rPr>
        <i/>
        <sz val="8"/>
        <rFont val="Arial"/>
        <family val="2"/>
      </rPr>
      <t xml:space="preserve">Prière de saisir les contributions  propres et tierce partie dans les cases blanches. 
</t>
    </r>
    <r>
      <rPr>
        <b/>
        <i/>
        <sz val="8"/>
        <color indexed="10"/>
        <rFont val="Arial"/>
        <family val="2"/>
      </rPr>
      <t xml:space="preserve">   SCBF demande une contribution propre d'au moins de la part de l'IFP pour les interventions de mise à l'échelle.</t>
    </r>
    <r>
      <rPr>
        <i/>
        <sz val="8"/>
        <rFont val="Arial"/>
        <family val="2"/>
      </rPr>
      <t xml:space="preserve">
   (se référer aux politiques et procédures de SCBF)</t>
    </r>
  </si>
  <si>
    <t>Contribution du bénéficiaire de la subvention</t>
  </si>
  <si>
    <t>Services de consultants locaux (par exemple - appui en informatique)
contractés par l'institution financière partenaire</t>
  </si>
  <si>
    <t>Hébergement pour les experts SCBF
supporté par l'institution financière partenaire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</si>
</sst>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0_ ;[Red]\-#,##0.00\ "/>
    <numFmt numFmtId="166" formatCode="_(* #,##0_);_(* \(#,##0\);_(* &quot;-&quot;??_);_(@_)"/>
  </numFmts>
  <fonts count="52">
    <font>
      <sz val="11"/>
      <color theme="1"/>
      <name val="Calibri"/>
      <family val="2"/>
      <scheme val="minor"/>
    </font>
    <font>
      <sz val="12"/>
      <color theme="1"/>
      <name val="ArialMT"/>
      <family val="2"/>
    </font>
    <font>
      <sz val="12"/>
      <color theme="1"/>
      <name val="ArialMT"/>
      <family val="2"/>
    </font>
    <font>
      <sz val="12"/>
      <color theme="1"/>
      <name val="ArialMT"/>
      <family val="2"/>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4"/>
      <name val="Calibri"/>
      <family val="2"/>
      <scheme val="minor"/>
    </font>
    <font>
      <sz val="11"/>
      <color rgb="FF000000"/>
      <name val="Calibri"/>
      <family val="2"/>
    </font>
    <font>
      <sz val="11"/>
      <color theme="0"/>
      <name val="Calibri"/>
      <family val="2"/>
    </font>
    <font>
      <sz val="8"/>
      <color rgb="FF000000"/>
      <name val="Calibri"/>
      <family val="2"/>
    </font>
    <font>
      <b/>
      <sz val="9"/>
      <color rgb="FF00B050"/>
      <name val="Calibri"/>
      <family val="2"/>
    </font>
    <font>
      <b/>
      <sz val="11"/>
      <color rgb="FF00B050"/>
      <name val="Calibri"/>
      <family val="2"/>
    </font>
    <font>
      <b/>
      <sz val="8"/>
      <color rgb="FF00B050"/>
      <name val="Calibri"/>
      <family val="2"/>
    </font>
    <font>
      <sz val="8"/>
      <color theme="1"/>
      <name val="Calibri"/>
      <family val="2"/>
      <scheme val="minor"/>
    </font>
    <font>
      <b/>
      <sz val="12"/>
      <color theme="0"/>
      <name val="Wingdings 2"/>
      <family val="1"/>
      <charset val="2"/>
    </font>
    <font>
      <b/>
      <sz val="11"/>
      <color rgb="FF000000"/>
      <name val="Calibri"/>
      <family val="2"/>
    </font>
    <font>
      <b/>
      <sz val="11"/>
      <color rgb="FFFF0000"/>
      <name val="Calibri"/>
      <family val="2"/>
    </font>
    <font>
      <b/>
      <sz val="14"/>
      <color theme="1"/>
      <name val="Calibri"/>
      <family val="2"/>
      <scheme val="minor"/>
    </font>
    <font>
      <b/>
      <sz val="14"/>
      <color theme="4"/>
      <name val="Calibri"/>
      <family val="2"/>
      <scheme val="minor"/>
    </font>
    <font>
      <sz val="10"/>
      <name val="Arial"/>
      <family val="2"/>
    </font>
    <font>
      <sz val="9"/>
      <name val="Arial"/>
      <family val="2"/>
    </font>
    <font>
      <sz val="11"/>
      <color indexed="8"/>
      <name val="Calibri"/>
      <family val="2"/>
    </font>
    <font>
      <sz val="10"/>
      <name val="Lucida Sans Unicode"/>
      <family val="2"/>
    </font>
    <font>
      <b/>
      <sz val="10"/>
      <name val="Calibri"/>
      <family val="2"/>
      <scheme val="minor"/>
    </font>
    <font>
      <sz val="10"/>
      <name val="Calibri"/>
      <family val="2"/>
      <scheme val="minor"/>
    </font>
    <font>
      <sz val="10"/>
      <name val="Calibri"/>
      <family val="2"/>
    </font>
    <font>
      <sz val="10"/>
      <color indexed="19"/>
      <name val="Calibri"/>
      <family val="2"/>
    </font>
    <font>
      <b/>
      <sz val="10"/>
      <name val="Calibri"/>
      <family val="2"/>
    </font>
    <font>
      <b/>
      <sz val="9"/>
      <name val="Arial"/>
      <family val="2"/>
    </font>
    <font>
      <b/>
      <sz val="10"/>
      <name val="Arial"/>
      <family val="2"/>
    </font>
    <font>
      <vertAlign val="superscript"/>
      <sz val="9"/>
      <name val="Arial"/>
      <family val="2"/>
    </font>
    <font>
      <b/>
      <i/>
      <sz val="10"/>
      <name val="Arial"/>
      <family val="2"/>
    </font>
    <font>
      <b/>
      <sz val="14"/>
      <name val="Arial"/>
      <family val="2"/>
    </font>
    <font>
      <b/>
      <sz val="24"/>
      <color rgb="FF4F81BD"/>
      <name val="Times New Roman"/>
      <family val="1"/>
    </font>
    <font>
      <b/>
      <i/>
      <sz val="14"/>
      <name val="Arial"/>
      <family val="2"/>
    </font>
    <font>
      <i/>
      <sz val="8"/>
      <name val="Arial"/>
      <family val="2"/>
    </font>
    <font>
      <sz val="8"/>
      <name val="Arial"/>
      <family val="2"/>
    </font>
    <font>
      <b/>
      <i/>
      <sz val="8"/>
      <color indexed="10"/>
      <name val="Arial"/>
      <family val="2"/>
    </font>
    <font>
      <b/>
      <sz val="8"/>
      <name val="Arial"/>
      <family val="2"/>
    </font>
    <font>
      <sz val="6"/>
      <name val="Arial"/>
      <family val="2"/>
    </font>
    <font>
      <b/>
      <sz val="12"/>
      <name val="Arial"/>
      <family val="2"/>
    </font>
    <font>
      <b/>
      <i/>
      <sz val="12"/>
      <name val="Times New Roman"/>
      <family val="1"/>
    </font>
    <font>
      <b/>
      <sz val="20"/>
      <color rgb="FF4F81BD"/>
      <name val="Times New Roman"/>
      <family val="1"/>
    </font>
    <font>
      <b/>
      <sz val="12"/>
      <color theme="1"/>
      <name val="ArialMT"/>
      <family val="2"/>
    </font>
    <font>
      <sz val="12"/>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1"/>
      <color theme="1"/>
      <name val="Calibri"/>
      <family val="2"/>
    </font>
    <font>
      <b/>
      <sz val="11"/>
      <color rgb="FF000000"/>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17375D"/>
        <bgColor indexed="64"/>
      </patternFill>
    </fill>
    <fill>
      <patternFill patternType="solid">
        <fgColor rgb="FF538ED5"/>
        <bgColor indexed="64"/>
      </patternFill>
    </fill>
    <fill>
      <patternFill patternType="solid">
        <fgColor rgb="FFF2F2F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rgb="FFFFFF00"/>
        <bgColor indexed="64"/>
      </patternFill>
    </fill>
    <fill>
      <patternFill patternType="solid">
        <fgColor theme="8" tint="0.59999389629810485"/>
        <bgColor indexed="64"/>
      </patternFill>
    </fill>
    <fill>
      <patternFill patternType="solid">
        <fgColor rgb="FFD9D9D9"/>
        <bgColor rgb="FF000000"/>
      </patternFill>
    </fill>
    <fill>
      <patternFill patternType="solid">
        <fgColor theme="2"/>
        <bgColor indexed="64"/>
      </patternFill>
    </fill>
  </fills>
  <borders count="65">
    <border>
      <left/>
      <right/>
      <top/>
      <bottom/>
      <diagonal/>
    </border>
    <border>
      <left style="medium">
        <color rgb="FFFFFFFF"/>
      </left>
      <right/>
      <top/>
      <bottom style="medium">
        <color rgb="FFFFFFFF"/>
      </bottom>
      <diagonal/>
    </border>
    <border>
      <left style="thin">
        <color theme="0"/>
      </left>
      <right/>
      <top style="medium">
        <color auto="1"/>
      </top>
      <bottom/>
      <diagonal/>
    </border>
    <border>
      <left/>
      <right/>
      <top style="medium">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style="medium">
        <color auto="1"/>
      </left>
      <right/>
      <top style="medium">
        <color auto="1"/>
      </top>
      <bottom/>
      <diagonal/>
    </border>
    <border>
      <left/>
      <right style="thin">
        <color auto="1"/>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thin">
        <color auto="1"/>
      </right>
      <top/>
      <bottom style="thin">
        <color auto="1"/>
      </bottom>
      <diagonal/>
    </border>
    <border>
      <left style="medium">
        <color auto="1"/>
      </left>
      <right/>
      <top/>
      <bottom style="thin">
        <color auto="1"/>
      </bottom>
      <diagonal/>
    </border>
    <border>
      <left/>
      <right style="thin">
        <color auto="1"/>
      </right>
      <top/>
      <bottom/>
      <diagonal/>
    </border>
    <border>
      <left/>
      <right style="thin">
        <color auto="1"/>
      </right>
      <top style="thin">
        <color auto="1"/>
      </top>
      <bottom/>
      <diagonal/>
    </border>
    <border>
      <left style="medium">
        <color auto="1"/>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right/>
      <top style="thin">
        <color auto="1"/>
      </top>
      <bottom style="double">
        <color auto="1"/>
      </bottom>
      <diagonal/>
    </border>
    <border>
      <left/>
      <right/>
      <top style="thin">
        <color auto="1"/>
      </top>
      <bottom/>
      <diagonal/>
    </border>
    <border>
      <left style="thin">
        <color auto="1"/>
      </left>
      <right/>
      <top style="thin">
        <color auto="1"/>
      </top>
      <bottom/>
      <diagonal/>
    </border>
    <border>
      <left/>
      <right style="medium">
        <color auto="1"/>
      </right>
      <top style="medium">
        <color auto="1"/>
      </top>
      <bottom style="medium">
        <color auto="1"/>
      </bottom>
      <diagonal/>
    </border>
    <border>
      <left style="thin">
        <color auto="1"/>
      </left>
      <right/>
      <top/>
      <bottom style="thin">
        <color auto="1"/>
      </bottom>
      <diagonal/>
    </border>
    <border>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bottom style="medium">
        <color auto="1"/>
      </bottom>
      <diagonal/>
    </border>
    <border>
      <left/>
      <right/>
      <top/>
      <bottom style="thin">
        <color indexed="64"/>
      </bottom>
      <diagonal/>
    </border>
  </borders>
  <cellStyleXfs count="15">
    <xf numFmtId="0" fontId="0" fillId="0" borderId="0"/>
    <xf numFmtId="0" fontId="4" fillId="0" borderId="0"/>
    <xf numFmtId="0" fontId="21" fillId="0" borderId="0"/>
    <xf numFmtId="0" fontId="23" fillId="0" borderId="0"/>
    <xf numFmtId="9" fontId="21" fillId="0" borderId="0" applyFont="0" applyFill="0" applyBorder="0" applyAlignment="0" applyProtection="0"/>
    <xf numFmtId="164" fontId="4"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9" fontId="4" fillId="0" borderId="0" applyFont="0" applyFill="0" applyBorder="0" applyAlignment="0" applyProtection="0"/>
  </cellStyleXfs>
  <cellXfs count="417">
    <xf numFmtId="0" fontId="0" fillId="0" borderId="0" xfId="0"/>
    <xf numFmtId="0" fontId="4" fillId="0" borderId="0" xfId="1"/>
    <xf numFmtId="0" fontId="4" fillId="2" borderId="0" xfId="1" applyFill="1"/>
    <xf numFmtId="0" fontId="8" fillId="2" borderId="0" xfId="1" applyFont="1" applyFill="1"/>
    <xf numFmtId="0" fontId="4" fillId="0" borderId="0" xfId="1" applyAlignment="1">
      <alignment vertical="top"/>
    </xf>
    <xf numFmtId="0" fontId="4" fillId="2" borderId="0" xfId="1" applyFill="1" applyAlignment="1">
      <alignment vertical="top"/>
    </xf>
    <xf numFmtId="0" fontId="8" fillId="2" borderId="0" xfId="1" applyFont="1" applyFill="1" applyAlignment="1">
      <alignment vertical="top"/>
    </xf>
    <xf numFmtId="0" fontId="9" fillId="0" borderId="0" xfId="1" applyFont="1" applyBorder="1" applyAlignment="1"/>
    <xf numFmtId="0" fontId="9" fillId="2" borderId="0" xfId="1" applyFont="1" applyFill="1" applyBorder="1" applyAlignment="1"/>
    <xf numFmtId="0" fontId="9" fillId="3" borderId="0" xfId="1" applyFont="1" applyFill="1" applyBorder="1" applyAlignment="1"/>
    <xf numFmtId="0" fontId="9" fillId="4" borderId="0" xfId="1" applyFont="1" applyFill="1" applyBorder="1" applyAlignment="1"/>
    <xf numFmtId="0" fontId="4" fillId="2" borderId="1" xfId="1" applyFill="1" applyBorder="1"/>
    <xf numFmtId="0" fontId="10" fillId="5" borderId="0" xfId="1" applyFont="1" applyFill="1" applyBorder="1" applyAlignment="1"/>
    <xf numFmtId="0" fontId="4" fillId="0" borderId="1" xfId="1" applyBorder="1"/>
    <xf numFmtId="0" fontId="9" fillId="2" borderId="2" xfId="1" applyFont="1" applyFill="1" applyBorder="1" applyAlignment="1"/>
    <xf numFmtId="0" fontId="9" fillId="6" borderId="0" xfId="1" applyFont="1" applyFill="1" applyBorder="1" applyAlignment="1"/>
    <xf numFmtId="0" fontId="4" fillId="0" borderId="0" xfId="1" applyFill="1"/>
    <xf numFmtId="0" fontId="4" fillId="0" borderId="0" xfId="1" applyFill="1" applyBorder="1"/>
    <xf numFmtId="0" fontId="4" fillId="2" borderId="0" xfId="1" applyFill="1" applyBorder="1"/>
    <xf numFmtId="0" fontId="4" fillId="2" borderId="3" xfId="1" applyFill="1" applyBorder="1"/>
    <xf numFmtId="0" fontId="4" fillId="2" borderId="4" xfId="1" applyFill="1" applyBorder="1" applyAlignment="1">
      <alignment wrapText="1"/>
    </xf>
    <xf numFmtId="0" fontId="4" fillId="2" borderId="0" xfId="1" applyFill="1" applyBorder="1" applyAlignment="1">
      <alignment wrapText="1"/>
    </xf>
    <xf numFmtId="0" fontId="7" fillId="2" borderId="0" xfId="1" applyFont="1" applyFill="1" applyBorder="1" applyAlignment="1">
      <alignment wrapText="1"/>
    </xf>
    <xf numFmtId="0" fontId="10" fillId="2" borderId="0" xfId="1" applyFont="1" applyFill="1" applyBorder="1" applyAlignment="1">
      <alignment horizontal="right"/>
    </xf>
    <xf numFmtId="0" fontId="9" fillId="0" borderId="6" xfId="1" applyFont="1" applyFill="1" applyBorder="1"/>
    <xf numFmtId="0" fontId="9" fillId="0" borderId="7" xfId="1" applyFont="1" applyFill="1" applyBorder="1"/>
    <xf numFmtId="0" fontId="9" fillId="0" borderId="8" xfId="1" applyFont="1" applyFill="1" applyBorder="1"/>
    <xf numFmtId="0" fontId="9" fillId="0" borderId="9" xfId="1" applyFont="1" applyFill="1" applyBorder="1"/>
    <xf numFmtId="0" fontId="4" fillId="7" borderId="10" xfId="1" applyFill="1" applyBorder="1" applyAlignment="1">
      <alignment wrapText="1"/>
    </xf>
    <xf numFmtId="0" fontId="4" fillId="7" borderId="11" xfId="1" applyFill="1" applyBorder="1" applyAlignment="1">
      <alignment wrapText="1"/>
    </xf>
    <xf numFmtId="0" fontId="9" fillId="0" borderId="12" xfId="1" applyFont="1" applyBorder="1"/>
    <xf numFmtId="0" fontId="9" fillId="0" borderId="13" xfId="1" applyFont="1" applyFill="1" applyBorder="1"/>
    <xf numFmtId="0" fontId="9" fillId="0" borderId="14" xfId="1" applyFont="1" applyFill="1" applyBorder="1"/>
    <xf numFmtId="0" fontId="9" fillId="0" borderId="15" xfId="1" applyFont="1" applyFill="1" applyBorder="1"/>
    <xf numFmtId="0" fontId="9" fillId="0" borderId="16" xfId="1" applyFont="1" applyFill="1" applyBorder="1"/>
    <xf numFmtId="0" fontId="9" fillId="0" borderId="12" xfId="1" applyFont="1" applyBorder="1" applyAlignment="1">
      <alignment horizontal="right"/>
    </xf>
    <xf numFmtId="0" fontId="12" fillId="7" borderId="11" xfId="1" applyFont="1" applyFill="1" applyBorder="1" applyAlignment="1">
      <alignment wrapText="1"/>
    </xf>
    <xf numFmtId="0" fontId="13" fillId="7" borderId="11" xfId="1" applyFont="1" applyFill="1" applyBorder="1" applyAlignment="1">
      <alignment wrapText="1"/>
    </xf>
    <xf numFmtId="0" fontId="9" fillId="2" borderId="12" xfId="1" applyFont="1" applyFill="1" applyBorder="1" applyAlignment="1">
      <alignment horizontal="right"/>
    </xf>
    <xf numFmtId="0" fontId="9" fillId="2" borderId="17" xfId="1" applyFont="1" applyFill="1" applyBorder="1" applyAlignment="1">
      <alignment horizontal="right"/>
    </xf>
    <xf numFmtId="0" fontId="9" fillId="2" borderId="18" xfId="1" applyFont="1" applyFill="1" applyBorder="1" applyAlignment="1">
      <alignment horizontal="right"/>
    </xf>
    <xf numFmtId="0" fontId="16" fillId="0" borderId="15" xfId="1" applyFont="1" applyFill="1" applyBorder="1" applyAlignment="1">
      <alignment horizontal="center"/>
    </xf>
    <xf numFmtId="0" fontId="9" fillId="0" borderId="19" xfId="1" applyFont="1" applyFill="1" applyBorder="1" applyAlignment="1">
      <alignment vertical="top"/>
    </xf>
    <xf numFmtId="0" fontId="9" fillId="0" borderId="20" xfId="1" applyFont="1" applyFill="1" applyBorder="1" applyAlignment="1">
      <alignment vertical="top"/>
    </xf>
    <xf numFmtId="0" fontId="9" fillId="0" borderId="21" xfId="1" applyFont="1" applyFill="1" applyBorder="1" applyAlignment="1">
      <alignment vertical="top"/>
    </xf>
    <xf numFmtId="0" fontId="9" fillId="0" borderId="22" xfId="1" applyFont="1" applyFill="1" applyBorder="1" applyAlignment="1">
      <alignment vertical="top"/>
    </xf>
    <xf numFmtId="0" fontId="16" fillId="0" borderId="21" xfId="1" applyFont="1" applyFill="1" applyBorder="1" applyAlignment="1">
      <alignment horizontal="center" vertical="top"/>
    </xf>
    <xf numFmtId="0" fontId="4" fillId="7" borderId="10" xfId="1" applyFill="1" applyBorder="1" applyAlignment="1">
      <alignment vertical="top" wrapText="1"/>
    </xf>
    <xf numFmtId="0" fontId="4" fillId="7" borderId="11" xfId="1" applyFill="1" applyBorder="1" applyAlignment="1">
      <alignment vertical="top" wrapText="1"/>
    </xf>
    <xf numFmtId="0" fontId="0" fillId="7" borderId="11" xfId="1" applyFont="1" applyFill="1" applyBorder="1" applyAlignment="1">
      <alignment vertical="top" wrapText="1"/>
    </xf>
    <xf numFmtId="0" fontId="9" fillId="2" borderId="18" xfId="1" applyFont="1" applyFill="1" applyBorder="1" applyAlignment="1">
      <alignment horizontal="right" vertical="top"/>
    </xf>
    <xf numFmtId="0" fontId="9" fillId="8" borderId="6" xfId="1" applyFont="1" applyFill="1" applyBorder="1" applyAlignment="1">
      <alignment horizontal="center" vertical="center" wrapText="1"/>
    </xf>
    <xf numFmtId="0" fontId="9" fillId="8" borderId="8" xfId="1" applyFont="1" applyFill="1" applyBorder="1" applyAlignment="1">
      <alignment horizontal="center" vertical="center" wrapText="1"/>
    </xf>
    <xf numFmtId="0" fontId="16" fillId="2" borderId="0" xfId="1" applyFont="1" applyFill="1" applyBorder="1" applyAlignment="1">
      <alignment horizontal="center"/>
    </xf>
    <xf numFmtId="0" fontId="4" fillId="9" borderId="0" xfId="1" applyFill="1"/>
    <xf numFmtId="0" fontId="0" fillId="9" borderId="0" xfId="1" applyFont="1" applyFill="1"/>
    <xf numFmtId="0" fontId="6" fillId="2" borderId="0" xfId="1" applyFont="1" applyFill="1" applyAlignment="1">
      <alignment horizontal="right"/>
    </xf>
    <xf numFmtId="0" fontId="6" fillId="2" borderId="0" xfId="1" applyFont="1" applyFill="1"/>
    <xf numFmtId="0" fontId="19" fillId="2" borderId="0" xfId="1" applyFont="1" applyFill="1"/>
    <xf numFmtId="0" fontId="9" fillId="2" borderId="0" xfId="1" applyFont="1" applyFill="1" applyBorder="1" applyAlignment="1">
      <alignment horizontal="right"/>
    </xf>
    <xf numFmtId="0" fontId="21" fillId="0" borderId="0" xfId="2"/>
    <xf numFmtId="0" fontId="22" fillId="0" borderId="0" xfId="2" applyFont="1"/>
    <xf numFmtId="0" fontId="22" fillId="0" borderId="0" xfId="2" applyFont="1" applyAlignment="1"/>
    <xf numFmtId="0" fontId="22" fillId="0" borderId="0" xfId="2" applyFont="1" applyBorder="1"/>
    <xf numFmtId="49" fontId="22" fillId="0" borderId="0" xfId="2" applyNumberFormat="1" applyFont="1" applyBorder="1"/>
    <xf numFmtId="0" fontId="21" fillId="0" borderId="0" xfId="2" applyAlignment="1">
      <alignment vertical="center"/>
    </xf>
    <xf numFmtId="0" fontId="22" fillId="0" borderId="0" xfId="2" applyFont="1" applyAlignment="1">
      <alignment vertical="center"/>
    </xf>
    <xf numFmtId="0" fontId="24" fillId="0" borderId="0" xfId="3" applyFont="1" applyAlignment="1">
      <alignment vertical="center"/>
    </xf>
    <xf numFmtId="0" fontId="21" fillId="0" borderId="0" xfId="2" applyBorder="1" applyAlignment="1">
      <alignment vertical="center"/>
    </xf>
    <xf numFmtId="3" fontId="25" fillId="0" borderId="0" xfId="3" applyNumberFormat="1" applyFont="1" applyBorder="1" applyAlignment="1">
      <alignment horizontal="right" vertical="center"/>
    </xf>
    <xf numFmtId="0" fontId="26" fillId="0" borderId="0" xfId="3" applyFont="1" applyAlignment="1">
      <alignment vertical="center"/>
    </xf>
    <xf numFmtId="3" fontId="26" fillId="0" borderId="7" xfId="3" applyNumberFormat="1" applyFont="1" applyBorder="1" applyAlignment="1">
      <alignment horizontal="right" vertical="center"/>
    </xf>
    <xf numFmtId="3" fontId="26" fillId="0" borderId="14" xfId="3" applyNumberFormat="1" applyFont="1" applyBorder="1" applyAlignment="1">
      <alignment horizontal="right" vertical="center"/>
    </xf>
    <xf numFmtId="3" fontId="26" fillId="0" borderId="14" xfId="3" applyNumberFormat="1" applyFont="1" applyFill="1" applyBorder="1" applyAlignment="1">
      <alignment horizontal="right" vertical="center"/>
    </xf>
    <xf numFmtId="3" fontId="26" fillId="0" borderId="20" xfId="3" applyNumberFormat="1" applyFont="1" applyFill="1" applyBorder="1" applyAlignment="1">
      <alignment horizontal="right" vertical="center"/>
    </xf>
    <xf numFmtId="0" fontId="21" fillId="0" borderId="0" xfId="2" applyAlignment="1">
      <alignment vertical="top"/>
    </xf>
    <xf numFmtId="0" fontId="22" fillId="0" borderId="0" xfId="2" applyFont="1" applyAlignment="1">
      <alignment vertical="top"/>
    </xf>
    <xf numFmtId="0" fontId="21" fillId="0" borderId="0" xfId="2" applyBorder="1" applyAlignment="1">
      <alignment vertical="top"/>
    </xf>
    <xf numFmtId="49" fontId="22" fillId="0" borderId="0" xfId="2" applyNumberFormat="1" applyFont="1" applyBorder="1" applyAlignment="1">
      <alignment vertical="center"/>
    </xf>
    <xf numFmtId="3" fontId="22" fillId="0" borderId="0" xfId="2" applyNumberFormat="1" applyFont="1" applyBorder="1"/>
    <xf numFmtId="3" fontId="22" fillId="0" borderId="14" xfId="2" applyNumberFormat="1" applyFont="1" applyBorder="1" applyAlignment="1">
      <alignment vertical="center"/>
    </xf>
    <xf numFmtId="4" fontId="22" fillId="0" borderId="30" xfId="2" applyNumberFormat="1" applyFont="1" applyFill="1" applyBorder="1" applyAlignment="1">
      <alignment vertical="center"/>
    </xf>
    <xf numFmtId="0" fontId="22" fillId="8" borderId="30" xfId="2" applyFont="1" applyFill="1" applyBorder="1" applyAlignment="1">
      <alignment horizontal="right" vertical="center"/>
    </xf>
    <xf numFmtId="0" fontId="22" fillId="8" borderId="32" xfId="2" applyFont="1" applyFill="1" applyBorder="1" applyAlignment="1">
      <alignment vertical="center"/>
    </xf>
    <xf numFmtId="2" fontId="22" fillId="11" borderId="14" xfId="2" applyNumberFormat="1" applyFont="1" applyFill="1" applyBorder="1" applyAlignment="1">
      <alignment horizontal="center" vertical="center"/>
    </xf>
    <xf numFmtId="0" fontId="22" fillId="11" borderId="14" xfId="2" applyFont="1" applyFill="1" applyBorder="1" applyAlignment="1">
      <alignment vertical="center"/>
    </xf>
    <xf numFmtId="0" fontId="22" fillId="8" borderId="14" xfId="2" applyFont="1" applyFill="1" applyBorder="1" applyAlignment="1">
      <alignment horizontal="left" vertical="center"/>
    </xf>
    <xf numFmtId="0" fontId="22" fillId="8" borderId="14" xfId="2" applyFont="1" applyFill="1" applyBorder="1" applyAlignment="1">
      <alignment vertical="center"/>
    </xf>
    <xf numFmtId="0" fontId="22" fillId="8" borderId="14" xfId="2" quotePrefix="1" applyFont="1" applyFill="1" applyBorder="1" applyAlignment="1">
      <alignment horizontal="left" vertical="center"/>
    </xf>
    <xf numFmtId="0" fontId="22" fillId="10" borderId="33" xfId="2" applyFont="1" applyFill="1" applyBorder="1" applyAlignment="1">
      <alignment vertical="center"/>
    </xf>
    <xf numFmtId="0" fontId="22" fillId="10" borderId="35" xfId="2" applyFont="1" applyFill="1" applyBorder="1" applyAlignment="1">
      <alignment vertical="center"/>
    </xf>
    <xf numFmtId="0" fontId="30" fillId="10" borderId="27" xfId="2" applyFont="1" applyFill="1" applyBorder="1" applyAlignment="1">
      <alignment vertical="center"/>
    </xf>
    <xf numFmtId="0" fontId="31" fillId="10" borderId="29" xfId="2" applyFont="1" applyFill="1" applyBorder="1" applyAlignment="1">
      <alignment vertical="center"/>
    </xf>
    <xf numFmtId="0" fontId="33" fillId="0" borderId="0" xfId="2" applyFont="1" applyFill="1" applyBorder="1" applyAlignment="1">
      <alignment vertical="center"/>
    </xf>
    <xf numFmtId="49" fontId="22" fillId="0" borderId="0" xfId="2" applyNumberFormat="1" applyFont="1" applyFill="1" applyBorder="1" applyAlignment="1">
      <alignment vertical="center"/>
    </xf>
    <xf numFmtId="49" fontId="22" fillId="0" borderId="0" xfId="2" applyNumberFormat="1" applyFont="1" applyBorder="1" applyAlignment="1">
      <alignment horizontal="center" vertical="center"/>
    </xf>
    <xf numFmtId="0" fontId="35" fillId="0" borderId="0" xfId="2" applyFont="1" applyAlignment="1">
      <alignment horizontal="center"/>
    </xf>
    <xf numFmtId="0" fontId="36" fillId="0" borderId="0" xfId="2" applyFont="1" applyAlignment="1">
      <alignment horizontal="left"/>
    </xf>
    <xf numFmtId="0" fontId="35" fillId="0" borderId="0" xfId="2" applyFont="1" applyAlignment="1"/>
    <xf numFmtId="0" fontId="31" fillId="0" borderId="0" xfId="2" applyFont="1" applyAlignment="1">
      <alignment vertical="center"/>
    </xf>
    <xf numFmtId="165" fontId="40" fillId="11" borderId="14" xfId="2" applyNumberFormat="1" applyFont="1" applyFill="1" applyBorder="1" applyAlignment="1" applyProtection="1">
      <alignment vertical="center" wrapText="1"/>
    </xf>
    <xf numFmtId="165" fontId="40" fillId="10" borderId="14" xfId="2" applyNumberFormat="1" applyFont="1" applyFill="1" applyBorder="1" applyAlignment="1" applyProtection="1">
      <alignment vertical="center" wrapText="1"/>
    </xf>
    <xf numFmtId="165" fontId="38" fillId="2" borderId="31" xfId="2" applyNumberFormat="1" applyFont="1" applyFill="1" applyBorder="1" applyAlignment="1" applyProtection="1">
      <alignment vertical="center" wrapText="1"/>
    </xf>
    <xf numFmtId="165" fontId="38" fillId="0" borderId="31" xfId="2" applyNumberFormat="1" applyFont="1" applyFill="1" applyBorder="1" applyAlignment="1" applyProtection="1">
      <alignment vertical="center" wrapText="1"/>
    </xf>
    <xf numFmtId="0" fontId="38" fillId="0" borderId="31" xfId="2" applyFont="1" applyFill="1" applyBorder="1" applyAlignment="1" applyProtection="1">
      <alignment horizontal="left" vertical="center" wrapText="1"/>
    </xf>
    <xf numFmtId="0" fontId="21" fillId="0" borderId="0" xfId="2" applyFill="1"/>
    <xf numFmtId="165" fontId="38" fillId="2" borderId="14" xfId="2" applyNumberFormat="1" applyFont="1" applyFill="1" applyBorder="1" applyAlignment="1" applyProtection="1">
      <alignment vertical="center" wrapText="1"/>
    </xf>
    <xf numFmtId="165" fontId="38" fillId="8" borderId="14" xfId="2" applyNumberFormat="1" applyFont="1" applyFill="1" applyBorder="1" applyAlignment="1" applyProtection="1">
      <alignment vertical="center" wrapText="1"/>
    </xf>
    <xf numFmtId="165" fontId="38" fillId="2" borderId="47" xfId="2" applyNumberFormat="1" applyFont="1" applyFill="1" applyBorder="1" applyAlignment="1" applyProtection="1">
      <alignment vertical="center" wrapText="1"/>
    </xf>
    <xf numFmtId="165" fontId="38" fillId="8" borderId="47" xfId="2" applyNumberFormat="1" applyFont="1" applyFill="1" applyBorder="1" applyAlignment="1" applyProtection="1">
      <alignment vertical="center" wrapText="1"/>
    </xf>
    <xf numFmtId="0" fontId="38" fillId="8" borderId="30" xfId="2" applyFont="1" applyFill="1" applyBorder="1" applyAlignment="1" applyProtection="1">
      <alignment vertical="center" wrapText="1"/>
    </xf>
    <xf numFmtId="0" fontId="38" fillId="8" borderId="16" xfId="2" applyFont="1" applyFill="1" applyBorder="1" applyAlignment="1" applyProtection="1">
      <alignment vertical="center"/>
    </xf>
    <xf numFmtId="0" fontId="38" fillId="8" borderId="16" xfId="2" applyFont="1" applyFill="1" applyBorder="1" applyAlignment="1" applyProtection="1">
      <alignment vertical="center" wrapText="1"/>
    </xf>
    <xf numFmtId="165" fontId="40" fillId="11" borderId="14" xfId="2" applyNumberFormat="1" applyFont="1" applyFill="1" applyBorder="1" applyAlignment="1" applyProtection="1">
      <alignment horizontal="center" vertical="center" wrapText="1"/>
    </xf>
    <xf numFmtId="165" fontId="40" fillId="10" borderId="14" xfId="2" applyNumberFormat="1" applyFont="1" applyFill="1" applyBorder="1" applyAlignment="1" applyProtection="1">
      <alignment horizontal="center" vertical="center" wrapText="1"/>
    </xf>
    <xf numFmtId="0" fontId="41" fillId="12" borderId="14" xfId="2" applyFont="1" applyFill="1" applyBorder="1" applyAlignment="1" applyProtection="1">
      <alignment horizontal="center" vertical="center" wrapText="1"/>
    </xf>
    <xf numFmtId="4" fontId="30" fillId="0" borderId="0" xfId="2" applyNumberFormat="1" applyFont="1" applyFill="1" applyBorder="1" applyAlignment="1">
      <alignment horizontal="right" vertical="center"/>
    </xf>
    <xf numFmtId="0" fontId="30" fillId="0" borderId="0" xfId="2" applyFont="1" applyFill="1" applyBorder="1" applyAlignment="1">
      <alignment vertical="center"/>
    </xf>
    <xf numFmtId="0" fontId="31" fillId="0" borderId="0" xfId="2" applyFont="1" applyFill="1" applyBorder="1" applyAlignment="1">
      <alignment vertical="center"/>
    </xf>
    <xf numFmtId="0" fontId="21" fillId="0" borderId="0" xfId="2" applyFill="1" applyAlignment="1">
      <alignment vertical="center"/>
    </xf>
    <xf numFmtId="0" fontId="22" fillId="0" borderId="0" xfId="2" applyFont="1" applyFill="1" applyBorder="1" applyAlignment="1">
      <alignment horizontal="left"/>
    </xf>
    <xf numFmtId="0" fontId="26" fillId="2" borderId="0" xfId="2" applyFont="1" applyFill="1" applyBorder="1" applyAlignment="1">
      <alignment vertical="center" wrapText="1"/>
    </xf>
    <xf numFmtId="0" fontId="26" fillId="2" borderId="21" xfId="2" applyFont="1" applyFill="1" applyBorder="1" applyAlignment="1">
      <alignment vertical="center" wrapText="1"/>
    </xf>
    <xf numFmtId="0" fontId="26" fillId="2" borderId="15" xfId="2" applyFont="1" applyFill="1" applyBorder="1" applyAlignment="1">
      <alignment vertical="center" wrapText="1"/>
    </xf>
    <xf numFmtId="0" fontId="26" fillId="2" borderId="19" xfId="2" applyFont="1" applyFill="1" applyBorder="1" applyAlignment="1">
      <alignment vertical="center" wrapText="1"/>
    </xf>
    <xf numFmtId="0" fontId="26" fillId="2" borderId="13" xfId="2" applyFont="1" applyFill="1" applyBorder="1" applyAlignment="1">
      <alignment vertical="center" wrapText="1"/>
    </xf>
    <xf numFmtId="0" fontId="26" fillId="2" borderId="8" xfId="2" applyFont="1" applyFill="1" applyBorder="1" applyAlignment="1">
      <alignment vertical="center" wrapText="1"/>
    </xf>
    <xf numFmtId="0" fontId="26" fillId="2" borderId="6" xfId="2" applyFont="1" applyFill="1" applyBorder="1" applyAlignment="1">
      <alignment vertical="center" wrapText="1"/>
    </xf>
    <xf numFmtId="0" fontId="0" fillId="7" borderId="18" xfId="1" applyFont="1" applyFill="1" applyBorder="1" applyAlignment="1">
      <alignment horizontal="left" vertical="top" wrapText="1"/>
    </xf>
    <xf numFmtId="0" fontId="45" fillId="0" borderId="14" xfId="0" applyFont="1" applyBorder="1" applyAlignment="1">
      <alignment horizontal="center"/>
    </xf>
    <xf numFmtId="0" fontId="3" fillId="0" borderId="14" xfId="0" applyFont="1" applyBorder="1"/>
    <xf numFmtId="0" fontId="45" fillId="0" borderId="14" xfId="0" applyFont="1" applyBorder="1" applyAlignment="1">
      <alignment horizontal="center" wrapText="1"/>
    </xf>
    <xf numFmtId="166" fontId="46" fillId="0" borderId="14" xfId="5" applyNumberFormat="1" applyFont="1" applyBorder="1"/>
    <xf numFmtId="4" fontId="21" fillId="0" borderId="0" xfId="2" applyNumberFormat="1" applyAlignment="1">
      <alignment vertical="center"/>
    </xf>
    <xf numFmtId="0" fontId="46" fillId="0" borderId="14" xfId="0" applyFont="1" applyBorder="1"/>
    <xf numFmtId="165" fontId="21" fillId="0" borderId="0" xfId="2" applyNumberFormat="1"/>
    <xf numFmtId="0" fontId="3" fillId="0" borderId="14" xfId="0" applyFont="1" applyBorder="1" applyAlignment="1">
      <alignment horizontal="right"/>
    </xf>
    <xf numFmtId="0" fontId="0" fillId="2" borderId="0" xfId="1" applyFont="1" applyFill="1"/>
    <xf numFmtId="0" fontId="0" fillId="7" borderId="11" xfId="1" applyFont="1" applyFill="1" applyBorder="1" applyAlignment="1">
      <alignment wrapText="1"/>
    </xf>
    <xf numFmtId="15" fontId="0" fillId="7" borderId="11" xfId="1" applyNumberFormat="1" applyFont="1" applyFill="1" applyBorder="1" applyAlignment="1">
      <alignment vertical="top" wrapText="1"/>
    </xf>
    <xf numFmtId="0" fontId="0" fillId="7" borderId="17" xfId="1" applyFont="1" applyFill="1" applyBorder="1" applyAlignment="1">
      <alignment horizontal="left" vertical="top"/>
    </xf>
    <xf numFmtId="0" fontId="0" fillId="7" borderId="18" xfId="1" applyFont="1" applyFill="1" applyBorder="1" applyAlignment="1">
      <alignment horizontal="left" vertical="top"/>
    </xf>
    <xf numFmtId="0" fontId="0" fillId="7" borderId="12" xfId="1" applyFont="1" applyFill="1" applyBorder="1" applyAlignment="1">
      <alignment horizontal="left" vertical="top"/>
    </xf>
    <xf numFmtId="0" fontId="4" fillId="7" borderId="4" xfId="1" applyFill="1" applyBorder="1" applyAlignment="1">
      <alignment vertical="top" wrapText="1"/>
    </xf>
    <xf numFmtId="0" fontId="4" fillId="7" borderId="12" xfId="1" applyFill="1" applyBorder="1" applyAlignment="1">
      <alignment wrapText="1"/>
    </xf>
    <xf numFmtId="0" fontId="4" fillId="7" borderId="4" xfId="1" applyFill="1" applyBorder="1" applyAlignment="1">
      <alignment wrapText="1"/>
    </xf>
    <xf numFmtId="0" fontId="0" fillId="2" borderId="11" xfId="1" applyFont="1" applyFill="1" applyBorder="1" applyAlignment="1">
      <alignment vertical="top" wrapText="1"/>
    </xf>
    <xf numFmtId="0" fontId="4" fillId="2" borderId="4" xfId="1" applyFill="1" applyBorder="1" applyAlignment="1">
      <alignment vertical="top" wrapText="1"/>
    </xf>
    <xf numFmtId="0" fontId="0" fillId="2" borderId="11" xfId="1" applyFont="1" applyFill="1" applyBorder="1" applyAlignment="1">
      <alignment wrapText="1"/>
    </xf>
    <xf numFmtId="0" fontId="4" fillId="2" borderId="11" xfId="1" applyFill="1" applyBorder="1" applyAlignment="1">
      <alignment wrapText="1"/>
    </xf>
    <xf numFmtId="0" fontId="4" fillId="2" borderId="12" xfId="1" applyFill="1" applyBorder="1" applyAlignment="1">
      <alignment wrapText="1"/>
    </xf>
    <xf numFmtId="0" fontId="0" fillId="0" borderId="48" xfId="0" applyBorder="1"/>
    <xf numFmtId="164" fontId="3" fillId="0" borderId="14" xfId="5" applyFont="1" applyBorder="1"/>
    <xf numFmtId="0" fontId="45" fillId="0" borderId="14" xfId="0" applyFont="1" applyFill="1" applyBorder="1" applyAlignment="1">
      <alignment horizontal="center"/>
    </xf>
    <xf numFmtId="166" fontId="0" fillId="0" borderId="14" xfId="5" applyNumberFormat="1" applyFont="1" applyBorder="1"/>
    <xf numFmtId="166" fontId="0" fillId="0" borderId="49" xfId="0" applyNumberFormat="1" applyBorder="1"/>
    <xf numFmtId="0" fontId="0" fillId="14" borderId="0" xfId="0" applyFill="1"/>
    <xf numFmtId="0" fontId="4" fillId="14" borderId="4" xfId="1" applyFill="1" applyBorder="1" applyAlignment="1">
      <alignment vertical="top" wrapText="1"/>
    </xf>
    <xf numFmtId="0" fontId="0" fillId="14" borderId="11" xfId="1" applyFont="1" applyFill="1" applyBorder="1" applyAlignment="1">
      <alignment wrapText="1"/>
    </xf>
    <xf numFmtId="0" fontId="4" fillId="14" borderId="4" xfId="1" applyFill="1" applyBorder="1" applyAlignment="1">
      <alignment wrapText="1"/>
    </xf>
    <xf numFmtId="0" fontId="4" fillId="14" borderId="11" xfId="1" applyFill="1" applyBorder="1" applyAlignment="1">
      <alignment wrapText="1"/>
    </xf>
    <xf numFmtId="0" fontId="0" fillId="14" borderId="11" xfId="1" applyFont="1" applyFill="1" applyBorder="1" applyAlignment="1">
      <alignment vertical="top" wrapText="1"/>
    </xf>
    <xf numFmtId="0" fontId="4" fillId="14" borderId="12" xfId="1" applyFill="1" applyBorder="1" applyAlignment="1">
      <alignment wrapText="1"/>
    </xf>
    <xf numFmtId="0" fontId="0" fillId="14" borderId="48" xfId="0" applyFill="1" applyBorder="1"/>
    <xf numFmtId="0" fontId="2" fillId="0" borderId="14" xfId="0" applyFont="1" applyBorder="1"/>
    <xf numFmtId="15" fontId="1" fillId="0" borderId="14" xfId="0" applyNumberFormat="1" applyFont="1" applyBorder="1" applyAlignment="1">
      <alignment horizontal="right"/>
    </xf>
    <xf numFmtId="0" fontId="1" fillId="0" borderId="14" xfId="0" applyFont="1" applyBorder="1" applyAlignment="1">
      <alignment horizontal="right"/>
    </xf>
    <xf numFmtId="0" fontId="22" fillId="8" borderId="44" xfId="2" applyFont="1" applyFill="1" applyBorder="1" applyAlignment="1">
      <alignment vertical="center"/>
    </xf>
    <xf numFmtId="0" fontId="22" fillId="8" borderId="43" xfId="2" applyFont="1" applyFill="1" applyBorder="1" applyAlignment="1">
      <alignment horizontal="right" vertical="center"/>
    </xf>
    <xf numFmtId="2" fontId="22" fillId="11" borderId="30" xfId="2" applyNumberFormat="1" applyFont="1" applyFill="1" applyBorder="1" applyAlignment="1">
      <alignment horizontal="center" vertical="center"/>
    </xf>
    <xf numFmtId="0" fontId="1" fillId="0" borderId="14" xfId="0" applyFont="1" applyBorder="1"/>
    <xf numFmtId="0" fontId="22" fillId="8" borderId="50" xfId="2" applyFont="1" applyFill="1" applyBorder="1" applyAlignment="1">
      <alignment horizontal="right" vertical="center"/>
    </xf>
    <xf numFmtId="0" fontId="22" fillId="11" borderId="16" xfId="2" applyFont="1" applyFill="1" applyBorder="1" applyAlignment="1">
      <alignment horizontal="center" vertical="center"/>
    </xf>
    <xf numFmtId="0" fontId="31" fillId="15" borderId="39" xfId="2" applyFont="1" applyFill="1" applyBorder="1" applyAlignment="1">
      <alignment vertical="center"/>
    </xf>
    <xf numFmtId="0" fontId="30" fillId="15" borderId="38" xfId="2" applyFont="1" applyFill="1" applyBorder="1" applyAlignment="1">
      <alignment vertical="center"/>
    </xf>
    <xf numFmtId="3" fontId="30" fillId="15" borderId="38" xfId="2" applyNumberFormat="1" applyFont="1" applyFill="1" applyBorder="1" applyAlignment="1">
      <alignment horizontal="right" vertical="center"/>
    </xf>
    <xf numFmtId="4" fontId="30" fillId="15" borderId="38" xfId="2" applyNumberFormat="1" applyFont="1" applyFill="1" applyBorder="1" applyAlignment="1">
      <alignment horizontal="right" vertical="center"/>
    </xf>
    <xf numFmtId="0" fontId="12" fillId="7" borderId="10" xfId="1" applyFont="1" applyFill="1" applyBorder="1" applyAlignment="1">
      <alignment wrapText="1"/>
    </xf>
    <xf numFmtId="0" fontId="13" fillId="7" borderId="4" xfId="1" applyFont="1" applyFill="1" applyBorder="1" applyAlignment="1">
      <alignment vertical="top" wrapText="1"/>
    </xf>
    <xf numFmtId="0" fontId="13" fillId="7" borderId="38" xfId="1" applyFont="1" applyFill="1" applyBorder="1" applyAlignment="1">
      <alignment vertical="top" wrapText="1"/>
    </xf>
    <xf numFmtId="0" fontId="12" fillId="7" borderId="4" xfId="1" applyFont="1" applyFill="1" applyBorder="1" applyAlignment="1">
      <alignment wrapText="1"/>
    </xf>
    <xf numFmtId="0" fontId="0" fillId="7" borderId="52" xfId="1" quotePrefix="1" applyFont="1" applyFill="1" applyBorder="1" applyAlignment="1">
      <alignment vertical="top" wrapText="1"/>
    </xf>
    <xf numFmtId="0" fontId="0" fillId="7" borderId="4" xfId="1" quotePrefix="1" applyFont="1" applyFill="1" applyBorder="1" applyAlignment="1">
      <alignment vertical="top" wrapText="1"/>
    </xf>
    <xf numFmtId="0" fontId="0" fillId="7" borderId="4" xfId="1" applyFont="1" applyFill="1" applyBorder="1" applyAlignment="1">
      <alignment wrapText="1"/>
    </xf>
    <xf numFmtId="0" fontId="0" fillId="7" borderId="4" xfId="1" applyFont="1" applyFill="1" applyBorder="1" applyAlignment="1">
      <alignment horizontal="left" vertical="top"/>
    </xf>
    <xf numFmtId="1" fontId="22" fillId="11" borderId="30" xfId="2" applyNumberFormat="1" applyFont="1" applyFill="1" applyBorder="1" applyAlignment="1">
      <alignment horizontal="right" vertical="center"/>
    </xf>
    <xf numFmtId="0" fontId="25" fillId="10" borderId="55" xfId="3" applyFont="1" applyFill="1" applyBorder="1" applyAlignment="1">
      <alignment horizontal="center" vertical="center" wrapText="1"/>
    </xf>
    <xf numFmtId="0" fontId="22" fillId="0" borderId="14" xfId="2" applyFont="1" applyFill="1" applyBorder="1" applyAlignment="1">
      <alignment horizontal="right" vertical="center" wrapText="1"/>
    </xf>
    <xf numFmtId="1" fontId="22" fillId="11" borderId="30" xfId="2" applyNumberFormat="1" applyFont="1" applyFill="1" applyBorder="1" applyAlignment="1">
      <alignment vertical="center"/>
    </xf>
    <xf numFmtId="0" fontId="25" fillId="10" borderId="54" xfId="3" applyFont="1" applyFill="1" applyBorder="1" applyAlignment="1">
      <alignment horizontal="center" vertical="center" wrapText="1"/>
    </xf>
    <xf numFmtId="3" fontId="26" fillId="0" borderId="33" xfId="2" applyNumberFormat="1" applyFont="1" applyBorder="1" applyAlignment="1">
      <alignment horizontal="center" vertical="center" wrapText="1"/>
    </xf>
    <xf numFmtId="3" fontId="26" fillId="0" borderId="30" xfId="2" applyNumberFormat="1" applyFont="1" applyBorder="1" applyAlignment="1">
      <alignment horizontal="center" vertical="center" wrapText="1"/>
    </xf>
    <xf numFmtId="3" fontId="26" fillId="0" borderId="15" xfId="2" applyNumberFormat="1" applyFont="1" applyBorder="1" applyAlignment="1">
      <alignment horizontal="center" vertical="center" wrapText="1"/>
    </xf>
    <xf numFmtId="0" fontId="25" fillId="10" borderId="61" xfId="3" applyFont="1" applyFill="1" applyBorder="1" applyAlignment="1">
      <alignment horizontal="center" vertical="top" wrapText="1"/>
    </xf>
    <xf numFmtId="3" fontId="26" fillId="0" borderId="21" xfId="5" applyNumberFormat="1" applyFont="1" applyBorder="1" applyAlignment="1">
      <alignment horizontal="center" vertical="center" wrapText="1"/>
    </xf>
    <xf numFmtId="3" fontId="26" fillId="0" borderId="8" xfId="2" applyNumberFormat="1" applyFont="1" applyBorder="1" applyAlignment="1">
      <alignment horizontal="center" vertical="center" wrapText="1"/>
    </xf>
    <xf numFmtId="3" fontId="26" fillId="0" borderId="27" xfId="2" applyNumberFormat="1" applyFont="1" applyBorder="1" applyAlignment="1">
      <alignment horizontal="center" vertical="center" wrapText="1"/>
    </xf>
    <xf numFmtId="0" fontId="25" fillId="10" borderId="62" xfId="3" applyFont="1" applyFill="1" applyBorder="1" applyAlignment="1">
      <alignment horizontal="center" vertical="center" wrapText="1"/>
    </xf>
    <xf numFmtId="49" fontId="38" fillId="0" borderId="16" xfId="2" applyNumberFormat="1" applyFont="1" applyFill="1" applyBorder="1" applyAlignment="1" applyProtection="1">
      <alignment vertical="center" wrapText="1"/>
    </xf>
    <xf numFmtId="165" fontId="38" fillId="2" borderId="30" xfId="2" applyNumberFormat="1" applyFont="1" applyFill="1" applyBorder="1" applyAlignment="1" applyProtection="1">
      <alignment vertical="center" wrapText="1"/>
    </xf>
    <xf numFmtId="9" fontId="21" fillId="10" borderId="64" xfId="14" applyFont="1" applyFill="1" applyBorder="1"/>
    <xf numFmtId="9" fontId="21" fillId="11" borderId="14" xfId="14" applyFont="1" applyFill="1" applyBorder="1"/>
    <xf numFmtId="0" fontId="0" fillId="7" borderId="18" xfId="1" applyFont="1" applyFill="1" applyBorder="1" applyAlignment="1">
      <alignment horizontal="left" vertical="top" wrapText="1"/>
    </xf>
    <xf numFmtId="0" fontId="34" fillId="0" borderId="0" xfId="2" applyFont="1" applyBorder="1" applyAlignment="1"/>
    <xf numFmtId="0" fontId="13" fillId="7" borderId="18" xfId="1" applyFont="1" applyFill="1" applyBorder="1" applyAlignment="1">
      <alignment horizontal="center" vertical="top" wrapText="1"/>
    </xf>
    <xf numFmtId="0" fontId="13" fillId="7" borderId="17" xfId="1" applyFont="1" applyFill="1" applyBorder="1" applyAlignment="1">
      <alignment horizontal="center" vertical="top" wrapText="1"/>
    </xf>
    <xf numFmtId="0" fontId="13" fillId="7" borderId="12" xfId="1" applyFont="1" applyFill="1" applyBorder="1" applyAlignment="1">
      <alignment horizontal="center" vertical="top" wrapText="1"/>
    </xf>
    <xf numFmtId="0" fontId="0" fillId="7" borderId="18" xfId="1" quotePrefix="1" applyFont="1" applyFill="1" applyBorder="1" applyAlignment="1">
      <alignment horizontal="left" vertical="top" wrapText="1"/>
    </xf>
    <xf numFmtId="0" fontId="4" fillId="7" borderId="17" xfId="1" applyFill="1" applyBorder="1" applyAlignment="1">
      <alignment horizontal="left" vertical="top" wrapText="1"/>
    </xf>
    <xf numFmtId="0" fontId="4" fillId="7" borderId="12" xfId="1" applyFill="1" applyBorder="1" applyAlignment="1">
      <alignment horizontal="left" vertical="top" wrapText="1"/>
    </xf>
    <xf numFmtId="0" fontId="50" fillId="7" borderId="18" xfId="1" applyFont="1" applyFill="1" applyBorder="1" applyAlignment="1">
      <alignment horizontal="left" vertical="top" wrapText="1"/>
    </xf>
    <xf numFmtId="0" fontId="50" fillId="7" borderId="17" xfId="1" applyFont="1" applyFill="1" applyBorder="1" applyAlignment="1">
      <alignment horizontal="left" vertical="top" wrapText="1"/>
    </xf>
    <xf numFmtId="0" fontId="17" fillId="8" borderId="18" xfId="1" applyFont="1" applyFill="1" applyBorder="1" applyAlignment="1">
      <alignment horizontal="center" vertical="center" wrapText="1"/>
    </xf>
    <xf numFmtId="0" fontId="17" fillId="8" borderId="17" xfId="1" applyFont="1" applyFill="1" applyBorder="1" applyAlignment="1">
      <alignment horizontal="center" vertical="center" wrapText="1"/>
    </xf>
    <xf numFmtId="0" fontId="17" fillId="8" borderId="12" xfId="1" applyFont="1" applyFill="1" applyBorder="1" applyAlignment="1">
      <alignment horizontal="center" vertical="center" wrapText="1"/>
    </xf>
    <xf numFmtId="0" fontId="6" fillId="2" borderId="0" xfId="1" applyFont="1" applyFill="1" applyAlignment="1">
      <alignment horizontal="left"/>
    </xf>
    <xf numFmtId="17" fontId="17" fillId="8" borderId="26" xfId="1" applyNumberFormat="1" applyFont="1" applyFill="1" applyBorder="1" applyAlignment="1">
      <alignment horizontal="center" vertical="center"/>
    </xf>
    <xf numFmtId="0" fontId="17" fillId="8" borderId="3" xfId="1" applyFont="1" applyFill="1" applyBorder="1" applyAlignment="1">
      <alignment horizontal="center" vertical="center"/>
    </xf>
    <xf numFmtId="0" fontId="17" fillId="8" borderId="5" xfId="1" applyFont="1" applyFill="1" applyBorder="1" applyAlignment="1">
      <alignment horizontal="center" vertical="center"/>
    </xf>
    <xf numFmtId="0" fontId="17" fillId="8" borderId="25" xfId="1" applyFont="1" applyFill="1" applyBorder="1" applyAlignment="1">
      <alignment horizontal="center" vertical="center"/>
    </xf>
    <xf numFmtId="0" fontId="17" fillId="8" borderId="0" xfId="1" applyFont="1" applyFill="1" applyBorder="1" applyAlignment="1">
      <alignment horizontal="center" vertical="center"/>
    </xf>
    <xf numFmtId="0" fontId="17" fillId="8" borderId="24" xfId="1" applyFont="1" applyFill="1" applyBorder="1" applyAlignment="1">
      <alignment horizontal="center" vertical="center"/>
    </xf>
    <xf numFmtId="0" fontId="9" fillId="2" borderId="3" xfId="1" applyFont="1" applyFill="1" applyBorder="1" applyAlignment="1">
      <alignment horizontal="right" vertical="top" wrapText="1"/>
    </xf>
    <xf numFmtId="0" fontId="0" fillId="2" borderId="5" xfId="0" applyFill="1" applyBorder="1" applyAlignment="1">
      <alignment wrapText="1"/>
    </xf>
    <xf numFmtId="0" fontId="0" fillId="2" borderId="0" xfId="0" applyFill="1" applyAlignment="1">
      <alignment wrapText="1"/>
    </xf>
    <xf numFmtId="0" fontId="0" fillId="2" borderId="0" xfId="0" applyFill="1" applyBorder="1" applyAlignment="1">
      <alignment wrapText="1"/>
    </xf>
    <xf numFmtId="0" fontId="17" fillId="8" borderId="26" xfId="1" applyFont="1" applyFill="1" applyBorder="1" applyAlignment="1">
      <alignment horizontal="center" vertical="center" wrapText="1"/>
    </xf>
    <xf numFmtId="0" fontId="17" fillId="8" borderId="5" xfId="1" applyFont="1" applyFill="1" applyBorder="1" applyAlignment="1">
      <alignment horizontal="center" vertical="center" wrapText="1"/>
    </xf>
    <xf numFmtId="0" fontId="5" fillId="2" borderId="0" xfId="1" applyFont="1" applyFill="1" applyAlignment="1">
      <alignment horizontal="center" vertical="top"/>
    </xf>
    <xf numFmtId="0" fontId="0" fillId="2" borderId="0" xfId="1" applyFont="1" applyFill="1" applyAlignment="1">
      <alignment horizontal="left" vertical="top" wrapText="1"/>
    </xf>
    <xf numFmtId="0" fontId="50" fillId="7" borderId="12" xfId="1" applyFont="1" applyFill="1" applyBorder="1" applyAlignment="1">
      <alignment horizontal="left" vertical="top" wrapText="1"/>
    </xf>
    <xf numFmtId="0" fontId="9" fillId="2" borderId="0" xfId="1" applyFont="1" applyFill="1" applyBorder="1" applyAlignment="1">
      <alignment horizontal="left" vertical="top" wrapText="1"/>
    </xf>
    <xf numFmtId="0" fontId="17" fillId="8" borderId="18" xfId="1" applyFont="1" applyFill="1" applyBorder="1" applyAlignment="1">
      <alignment horizontal="center" vertical="center"/>
    </xf>
    <xf numFmtId="0" fontId="17" fillId="8" borderId="12" xfId="1" applyFont="1" applyFill="1" applyBorder="1" applyAlignment="1">
      <alignment horizontal="center" vertical="center"/>
    </xf>
    <xf numFmtId="17" fontId="51" fillId="16" borderId="26" xfId="0" applyNumberFormat="1" applyFont="1" applyFill="1" applyBorder="1" applyAlignment="1">
      <alignment horizontal="center" vertical="center"/>
    </xf>
    <xf numFmtId="17" fontId="51" fillId="16" borderId="3" xfId="0" applyNumberFormat="1" applyFont="1" applyFill="1" applyBorder="1" applyAlignment="1">
      <alignment horizontal="center" vertical="center"/>
    </xf>
    <xf numFmtId="17" fontId="51" fillId="16" borderId="5" xfId="0" applyNumberFormat="1" applyFont="1" applyFill="1" applyBorder="1" applyAlignment="1">
      <alignment horizontal="center" vertical="center"/>
    </xf>
    <xf numFmtId="17" fontId="51" fillId="16" borderId="23" xfId="0" applyNumberFormat="1" applyFont="1" applyFill="1" applyBorder="1" applyAlignment="1">
      <alignment horizontal="center" vertical="center"/>
    </xf>
    <xf numFmtId="17" fontId="51" fillId="16" borderId="10" xfId="0" applyNumberFormat="1" applyFont="1" applyFill="1" applyBorder="1" applyAlignment="1">
      <alignment horizontal="center" vertical="center"/>
    </xf>
    <xf numFmtId="17" fontId="51" fillId="16" borderId="11" xfId="0" applyNumberFormat="1" applyFont="1" applyFill="1" applyBorder="1" applyAlignment="1">
      <alignment horizontal="center" vertical="center"/>
    </xf>
    <xf numFmtId="0" fontId="6" fillId="9" borderId="0" xfId="1" applyFont="1" applyFill="1" applyAlignment="1">
      <alignment horizontal="left"/>
    </xf>
    <xf numFmtId="0" fontId="9" fillId="8" borderId="18" xfId="1" applyFont="1" applyFill="1" applyBorder="1" applyAlignment="1">
      <alignment horizontal="center" vertical="center"/>
    </xf>
    <xf numFmtId="0" fontId="9" fillId="8" borderId="12" xfId="1" applyFont="1" applyFill="1" applyBorder="1" applyAlignment="1">
      <alignment horizontal="center" vertical="center"/>
    </xf>
    <xf numFmtId="0" fontId="17" fillId="8" borderId="26" xfId="1" applyFont="1" applyFill="1" applyBorder="1" applyAlignment="1">
      <alignment horizontal="center" vertical="center"/>
    </xf>
    <xf numFmtId="0" fontId="17" fillId="8" borderId="23" xfId="1" applyFont="1" applyFill="1" applyBorder="1" applyAlignment="1">
      <alignment horizontal="center" vertical="center"/>
    </xf>
    <xf numFmtId="0" fontId="17" fillId="8" borderId="10" xfId="1" applyFont="1" applyFill="1" applyBorder="1" applyAlignment="1">
      <alignment horizontal="center" vertical="center"/>
    </xf>
    <xf numFmtId="0" fontId="17" fillId="8" borderId="11" xfId="1" applyFont="1" applyFill="1" applyBorder="1" applyAlignment="1">
      <alignment horizontal="center" vertical="center"/>
    </xf>
    <xf numFmtId="0" fontId="0" fillId="7" borderId="18" xfId="1" applyFont="1" applyFill="1" applyBorder="1" applyAlignment="1">
      <alignment horizontal="left" vertical="top" wrapText="1"/>
    </xf>
    <xf numFmtId="0" fontId="0" fillId="7" borderId="17" xfId="1" applyFont="1" applyFill="1" applyBorder="1" applyAlignment="1">
      <alignment horizontal="left" vertical="top" wrapText="1"/>
    </xf>
    <xf numFmtId="0" fontId="0" fillId="7" borderId="12" xfId="1" applyFont="1" applyFill="1" applyBorder="1" applyAlignment="1">
      <alignment horizontal="left" vertical="top" wrapText="1"/>
    </xf>
    <xf numFmtId="0" fontId="4" fillId="7" borderId="18" xfId="1" applyFill="1" applyBorder="1" applyAlignment="1">
      <alignment horizontal="left" wrapText="1"/>
    </xf>
    <xf numFmtId="0" fontId="4" fillId="7" borderId="17" xfId="1" applyFill="1" applyBorder="1" applyAlignment="1">
      <alignment horizontal="left" wrapText="1"/>
    </xf>
    <xf numFmtId="0" fontId="4" fillId="7" borderId="12" xfId="1" applyFill="1" applyBorder="1" applyAlignment="1">
      <alignment horizontal="left" wrapText="1"/>
    </xf>
    <xf numFmtId="0" fontId="0" fillId="7" borderId="18" xfId="1" applyFont="1" applyFill="1" applyBorder="1" applyAlignment="1">
      <alignment horizontal="left" wrapText="1"/>
    </xf>
    <xf numFmtId="0" fontId="0" fillId="7" borderId="17" xfId="1" applyFont="1" applyFill="1" applyBorder="1" applyAlignment="1">
      <alignment horizontal="left" wrapText="1"/>
    </xf>
    <xf numFmtId="0" fontId="0" fillId="7" borderId="12" xfId="1" applyFont="1" applyFill="1" applyBorder="1" applyAlignment="1">
      <alignment horizontal="left" wrapText="1"/>
    </xf>
    <xf numFmtId="4" fontId="30" fillId="15" borderId="38" xfId="2" applyNumberFormat="1" applyFont="1" applyFill="1" applyBorder="1" applyAlignment="1">
      <alignment horizontal="center" vertical="center"/>
    </xf>
    <xf numFmtId="4" fontId="30" fillId="15" borderId="52" xfId="2" applyNumberFormat="1" applyFont="1" applyFill="1" applyBorder="1" applyAlignment="1">
      <alignment horizontal="center" vertical="center"/>
    </xf>
    <xf numFmtId="49" fontId="22" fillId="0" borderId="16" xfId="2" applyNumberFormat="1" applyFont="1" applyFill="1" applyBorder="1" applyAlignment="1">
      <alignment horizontal="left" vertical="center" wrapText="1"/>
    </xf>
    <xf numFmtId="49" fontId="22" fillId="0" borderId="31" xfId="2" applyNumberFormat="1" applyFont="1" applyFill="1" applyBorder="1" applyAlignment="1">
      <alignment horizontal="left" vertical="center"/>
    </xf>
    <xf numFmtId="49" fontId="22" fillId="0" borderId="30" xfId="2" applyNumberFormat="1" applyFont="1" applyFill="1" applyBorder="1" applyAlignment="1">
      <alignment horizontal="left" vertical="center"/>
    </xf>
    <xf numFmtId="4" fontId="30" fillId="10" borderId="9" xfId="2" applyNumberFormat="1" applyFont="1" applyFill="1" applyBorder="1" applyAlignment="1">
      <alignment horizontal="right" vertical="center"/>
    </xf>
    <xf numFmtId="4" fontId="30" fillId="10" borderId="28" xfId="2" applyNumberFormat="1" applyFont="1" applyFill="1" applyBorder="1" applyAlignment="1">
      <alignment horizontal="right" vertical="center"/>
    </xf>
    <xf numFmtId="4" fontId="30" fillId="10" borderId="27" xfId="2" applyNumberFormat="1" applyFont="1" applyFill="1" applyBorder="1" applyAlignment="1">
      <alignment horizontal="right" vertical="center"/>
    </xf>
    <xf numFmtId="0" fontId="30" fillId="10" borderId="22" xfId="2" applyFont="1" applyFill="1" applyBorder="1" applyAlignment="1">
      <alignment horizontal="center" vertical="center"/>
    </xf>
    <xf numFmtId="0" fontId="30" fillId="10" borderId="34" xfId="2" applyFont="1" applyFill="1" applyBorder="1" applyAlignment="1">
      <alignment horizontal="center" vertical="center"/>
    </xf>
    <xf numFmtId="0" fontId="30" fillId="10" borderId="33" xfId="2" applyFont="1" applyFill="1" applyBorder="1" applyAlignment="1">
      <alignment horizontal="center" vertical="center"/>
    </xf>
    <xf numFmtId="0" fontId="30" fillId="8" borderId="44" xfId="2" applyFont="1" applyFill="1" applyBorder="1" applyAlignment="1">
      <alignment horizontal="left" vertical="center"/>
    </xf>
    <xf numFmtId="0" fontId="30" fillId="8" borderId="43" xfId="2" applyFont="1" applyFill="1" applyBorder="1" applyAlignment="1">
      <alignment horizontal="left" vertical="center"/>
    </xf>
    <xf numFmtId="0" fontId="30" fillId="8" borderId="25" xfId="2" applyFont="1" applyFill="1" applyBorder="1" applyAlignment="1">
      <alignment horizontal="left" vertical="center"/>
    </xf>
    <xf numFmtId="0" fontId="30" fillId="8" borderId="42" xfId="2" applyFont="1" applyFill="1" applyBorder="1" applyAlignment="1">
      <alignment horizontal="left" vertical="center"/>
    </xf>
    <xf numFmtId="0" fontId="30" fillId="8" borderId="41" xfId="2" applyFont="1" applyFill="1" applyBorder="1" applyAlignment="1">
      <alignment horizontal="left" vertical="center"/>
    </xf>
    <xf numFmtId="0" fontId="30" fillId="8" borderId="40" xfId="2" applyFont="1" applyFill="1" applyBorder="1" applyAlignment="1">
      <alignment horizontal="left" vertical="center"/>
    </xf>
    <xf numFmtId="0" fontId="22" fillId="0" borderId="14" xfId="2" applyFont="1" applyBorder="1" applyAlignment="1">
      <alignment horizontal="left" vertical="center"/>
    </xf>
    <xf numFmtId="15" fontId="22" fillId="0" borderId="14" xfId="2" applyNumberFormat="1" applyFont="1" applyBorder="1" applyAlignment="1">
      <alignment horizontal="left" vertical="center"/>
    </xf>
    <xf numFmtId="0" fontId="22" fillId="8" borderId="44" xfId="2" applyFont="1" applyFill="1" applyBorder="1" applyAlignment="1">
      <alignment horizontal="left" vertical="center"/>
    </xf>
    <xf numFmtId="0" fontId="22" fillId="8" borderId="43" xfId="2" applyFont="1" applyFill="1" applyBorder="1" applyAlignment="1">
      <alignment horizontal="left" vertical="center"/>
    </xf>
    <xf numFmtId="0" fontId="22" fillId="8" borderId="25" xfId="2" applyFont="1" applyFill="1" applyBorder="1" applyAlignment="1">
      <alignment horizontal="left" vertical="center"/>
    </xf>
    <xf numFmtId="0" fontId="22" fillId="8" borderId="42" xfId="2" applyFont="1" applyFill="1" applyBorder="1" applyAlignment="1">
      <alignment horizontal="left" vertical="center"/>
    </xf>
    <xf numFmtId="0" fontId="22" fillId="8" borderId="41" xfId="2" applyFont="1" applyFill="1" applyBorder="1" applyAlignment="1">
      <alignment horizontal="left" vertical="center"/>
    </xf>
    <xf numFmtId="0" fontId="22" fillId="8" borderId="40" xfId="2" applyFont="1" applyFill="1" applyBorder="1" applyAlignment="1">
      <alignment horizontal="left" vertical="center"/>
    </xf>
    <xf numFmtId="49" fontId="22" fillId="0" borderId="31" xfId="2" applyNumberFormat="1" applyFont="1" applyFill="1" applyBorder="1" applyAlignment="1">
      <alignment horizontal="left" vertical="center" wrapText="1"/>
    </xf>
    <xf numFmtId="0" fontId="22" fillId="0" borderId="16" xfId="2" applyFont="1" applyFill="1" applyBorder="1" applyAlignment="1">
      <alignment horizontal="left" vertical="center" wrapText="1"/>
    </xf>
    <xf numFmtId="0" fontId="22" fillId="0" borderId="31" xfId="2" applyFont="1" applyFill="1" applyBorder="1" applyAlignment="1">
      <alignment horizontal="left" vertical="center"/>
    </xf>
    <xf numFmtId="0" fontId="22" fillId="0" borderId="30" xfId="2" applyFont="1" applyFill="1" applyBorder="1" applyAlignment="1">
      <alignment horizontal="left" vertical="center"/>
    </xf>
    <xf numFmtId="0" fontId="22" fillId="11" borderId="16" xfId="2" applyFont="1" applyFill="1" applyBorder="1" applyAlignment="1">
      <alignment horizontal="center" vertical="center"/>
    </xf>
    <xf numFmtId="0" fontId="22" fillId="11" borderId="30" xfId="2" applyFont="1" applyFill="1" applyBorder="1" applyAlignment="1">
      <alignment horizontal="center" vertical="center"/>
    </xf>
    <xf numFmtId="4" fontId="22" fillId="8" borderId="16" xfId="2" applyNumberFormat="1" applyFont="1" applyFill="1" applyBorder="1" applyAlignment="1">
      <alignment horizontal="center" vertical="center"/>
    </xf>
    <xf numFmtId="4" fontId="22" fillId="8" borderId="30" xfId="2" applyNumberFormat="1" applyFont="1" applyFill="1" applyBorder="1" applyAlignment="1">
      <alignment horizontal="center" vertical="center"/>
    </xf>
    <xf numFmtId="0" fontId="26" fillId="0" borderId="15" xfId="2" applyFont="1" applyBorder="1" applyAlignment="1">
      <alignment horizontal="left" vertical="center" wrapText="1"/>
    </xf>
    <xf numFmtId="0" fontId="26" fillId="0" borderId="14" xfId="2" applyFont="1" applyBorder="1" applyAlignment="1">
      <alignment horizontal="left" vertical="center" wrapText="1"/>
    </xf>
    <xf numFmtId="0" fontId="26" fillId="0" borderId="13" xfId="2" applyFont="1" applyBorder="1" applyAlignment="1">
      <alignment horizontal="left" vertical="center" wrapText="1"/>
    </xf>
    <xf numFmtId="0" fontId="25" fillId="10" borderId="39" xfId="3" applyFont="1" applyFill="1" applyBorder="1" applyAlignment="1">
      <alignment horizontal="left" vertical="top" wrapText="1"/>
    </xf>
    <xf numFmtId="0" fontId="25" fillId="10" borderId="38" xfId="3" applyFont="1" applyFill="1" applyBorder="1" applyAlignment="1">
      <alignment horizontal="left" vertical="top" wrapText="1"/>
    </xf>
    <xf numFmtId="0" fontId="25" fillId="10" borderId="52" xfId="3" applyFont="1" applyFill="1" applyBorder="1" applyAlignment="1">
      <alignment horizontal="left" vertical="top" wrapText="1"/>
    </xf>
    <xf numFmtId="0" fontId="26" fillId="0" borderId="21" xfId="2" applyFont="1" applyBorder="1" applyAlignment="1">
      <alignment horizontal="left" vertical="center" wrapText="1"/>
    </xf>
    <xf numFmtId="0" fontId="26" fillId="0" borderId="20" xfId="2" applyFont="1" applyBorder="1" applyAlignment="1">
      <alignment horizontal="left" vertical="center" wrapText="1"/>
    </xf>
    <xf numFmtId="0" fontId="26" fillId="0" borderId="19" xfId="2" applyFont="1" applyBorder="1" applyAlignment="1">
      <alignment horizontal="left" vertical="center" wrapText="1"/>
    </xf>
    <xf numFmtId="0" fontId="26" fillId="0" borderId="8" xfId="2" applyFont="1" applyBorder="1" applyAlignment="1">
      <alignment horizontal="left" vertical="center" wrapText="1"/>
    </xf>
    <xf numFmtId="0" fontId="26" fillId="0" borderId="7" xfId="2" applyFont="1" applyBorder="1" applyAlignment="1">
      <alignment horizontal="left" vertical="center" wrapText="1"/>
    </xf>
    <xf numFmtId="0" fontId="26" fillId="0" borderId="6" xfId="2" applyFont="1" applyBorder="1" applyAlignment="1">
      <alignment horizontal="left" vertical="center" wrapText="1"/>
    </xf>
    <xf numFmtId="4" fontId="26" fillId="17" borderId="32" xfId="2" applyNumberFormat="1" applyFont="1" applyFill="1" applyBorder="1" applyAlignment="1">
      <alignment horizontal="center" vertical="center" wrapText="1"/>
    </xf>
    <xf numFmtId="4" fontId="26" fillId="17" borderId="30" xfId="2" applyNumberFormat="1" applyFont="1" applyFill="1" applyBorder="1" applyAlignment="1">
      <alignment horizontal="center" vertical="center" wrapText="1"/>
    </xf>
    <xf numFmtId="4" fontId="26" fillId="17" borderId="29" xfId="2" applyNumberFormat="1" applyFont="1" applyFill="1" applyBorder="1" applyAlignment="1">
      <alignment horizontal="center" vertical="center" wrapText="1"/>
    </xf>
    <xf numFmtId="4" fontId="26" fillId="17" borderId="27" xfId="2" applyNumberFormat="1" applyFont="1" applyFill="1" applyBorder="1" applyAlignment="1">
      <alignment horizontal="center" vertical="center" wrapText="1"/>
    </xf>
    <xf numFmtId="0" fontId="25" fillId="10" borderId="37" xfId="3" applyFont="1" applyFill="1" applyBorder="1" applyAlignment="1">
      <alignment horizontal="center" vertical="top" wrapText="1"/>
    </xf>
    <xf numFmtId="0" fontId="25" fillId="10" borderId="38" xfId="3" applyFont="1" applyFill="1" applyBorder="1" applyAlignment="1">
      <alignment horizontal="center" vertical="top" wrapText="1"/>
    </xf>
    <xf numFmtId="0" fontId="26" fillId="0" borderId="16" xfId="2" applyFont="1" applyBorder="1" applyAlignment="1">
      <alignment horizontal="left" vertical="center" wrapText="1"/>
    </xf>
    <xf numFmtId="0" fontId="26" fillId="0" borderId="31" xfId="2" applyFont="1" applyBorder="1" applyAlignment="1">
      <alignment horizontal="left" vertical="center" wrapText="1"/>
    </xf>
    <xf numFmtId="4" fontId="26" fillId="17" borderId="15" xfId="2" applyNumberFormat="1" applyFont="1" applyFill="1" applyBorder="1" applyAlignment="1">
      <alignment horizontal="center" vertical="center" wrapText="1"/>
    </xf>
    <xf numFmtId="4" fontId="26" fillId="17" borderId="14" xfId="2" applyNumberFormat="1" applyFont="1" applyFill="1" applyBorder="1" applyAlignment="1">
      <alignment horizontal="center" vertical="center" wrapText="1"/>
    </xf>
    <xf numFmtId="4" fontId="26" fillId="17" borderId="8" xfId="2" applyNumberFormat="1" applyFont="1" applyFill="1" applyBorder="1" applyAlignment="1">
      <alignment horizontal="center" vertical="center" wrapText="1"/>
    </xf>
    <xf numFmtId="4" fontId="26" fillId="17" borderId="7" xfId="2" applyNumberFormat="1" applyFont="1" applyFill="1" applyBorder="1" applyAlignment="1">
      <alignment horizontal="center" vertical="center" wrapText="1"/>
    </xf>
    <xf numFmtId="0" fontId="26" fillId="0" borderId="22" xfId="2" applyFont="1" applyBorder="1" applyAlignment="1">
      <alignment horizontal="left" vertical="center" wrapText="1"/>
    </xf>
    <xf numFmtId="0" fontId="26" fillId="0" borderId="34" xfId="2" applyFont="1" applyBorder="1" applyAlignment="1">
      <alignment horizontal="left" vertical="center" wrapText="1"/>
    </xf>
    <xf numFmtId="0" fontId="25" fillId="10" borderId="36" xfId="3" applyFont="1" applyFill="1" applyBorder="1" applyAlignment="1">
      <alignment horizontal="center" vertical="top" wrapText="1"/>
    </xf>
    <xf numFmtId="4" fontId="26" fillId="17" borderId="35" xfId="2" applyNumberFormat="1" applyFont="1" applyFill="1" applyBorder="1" applyAlignment="1">
      <alignment horizontal="center" vertical="center" wrapText="1"/>
    </xf>
    <xf numFmtId="4" fontId="26" fillId="17" borderId="33" xfId="2" applyNumberFormat="1" applyFont="1" applyFill="1" applyBorder="1" applyAlignment="1">
      <alignment horizontal="center" vertical="center" wrapText="1"/>
    </xf>
    <xf numFmtId="0" fontId="26" fillId="0" borderId="32" xfId="2" applyFont="1" applyBorder="1" applyAlignment="1">
      <alignment horizontal="left" vertical="center" wrapText="1"/>
    </xf>
    <xf numFmtId="0" fontId="26" fillId="0" borderId="32" xfId="0" applyFont="1" applyBorder="1" applyAlignment="1">
      <alignment horizontal="left" vertical="center" wrapText="1"/>
    </xf>
    <xf numFmtId="0" fontId="26" fillId="0" borderId="31" xfId="0" applyFont="1" applyBorder="1" applyAlignment="1">
      <alignment horizontal="left" vertical="center" wrapText="1"/>
    </xf>
    <xf numFmtId="0" fontId="26" fillId="0" borderId="29" xfId="2" applyFont="1" applyBorder="1" applyAlignment="1">
      <alignment horizontal="left" vertical="center" wrapText="1"/>
    </xf>
    <xf numFmtId="0" fontId="26" fillId="0" borderId="28" xfId="2" applyFont="1" applyBorder="1" applyAlignment="1">
      <alignment horizontal="left" vertical="center" wrapText="1"/>
    </xf>
    <xf numFmtId="0" fontId="25" fillId="10" borderId="26" xfId="3" applyFont="1" applyFill="1" applyBorder="1" applyAlignment="1">
      <alignment horizontal="left" vertical="top" wrapText="1"/>
    </xf>
    <xf numFmtId="0" fontId="25" fillId="10" borderId="3" xfId="3" applyFont="1" applyFill="1" applyBorder="1" applyAlignment="1">
      <alignment horizontal="left" vertical="top" wrapText="1"/>
    </xf>
    <xf numFmtId="0" fontId="25" fillId="10" borderId="5" xfId="3" applyFont="1" applyFill="1" applyBorder="1" applyAlignment="1">
      <alignment horizontal="left" vertical="top" wrapText="1"/>
    </xf>
    <xf numFmtId="0" fontId="25" fillId="10" borderId="3" xfId="3" applyFont="1" applyFill="1" applyBorder="1" applyAlignment="1">
      <alignment horizontal="center" vertical="top" wrapText="1"/>
    </xf>
    <xf numFmtId="0" fontId="25" fillId="10" borderId="54" xfId="3" applyFont="1" applyFill="1" applyBorder="1" applyAlignment="1">
      <alignment horizontal="center" vertical="top" wrapText="1"/>
    </xf>
    <xf numFmtId="4" fontId="26" fillId="17" borderId="21" xfId="2" applyNumberFormat="1" applyFont="1" applyFill="1" applyBorder="1" applyAlignment="1">
      <alignment horizontal="center" vertical="center" wrapText="1"/>
    </xf>
    <xf numFmtId="4" fontId="26" fillId="17" borderId="20" xfId="2" applyNumberFormat="1" applyFont="1" applyFill="1" applyBorder="1" applyAlignment="1">
      <alignment horizontal="center" vertical="center" wrapText="1"/>
    </xf>
    <xf numFmtId="0" fontId="25" fillId="10" borderId="39" xfId="3" applyFont="1" applyFill="1" applyBorder="1" applyAlignment="1">
      <alignment horizontal="center" vertical="center" wrapText="1"/>
    </xf>
    <xf numFmtId="0" fontId="25" fillId="10" borderId="52" xfId="3" applyFont="1" applyFill="1" applyBorder="1" applyAlignment="1">
      <alignment horizontal="center" vertical="center" wrapText="1"/>
    </xf>
    <xf numFmtId="0" fontId="25" fillId="10" borderId="39" xfId="3" applyFont="1" applyFill="1" applyBorder="1" applyAlignment="1">
      <alignment horizontal="left" vertical="center" wrapText="1"/>
    </xf>
    <xf numFmtId="0" fontId="25" fillId="10" borderId="38" xfId="3" applyFont="1" applyFill="1" applyBorder="1" applyAlignment="1">
      <alignment horizontal="left" vertical="center" wrapText="1"/>
    </xf>
    <xf numFmtId="0" fontId="25" fillId="10" borderId="52" xfId="3" applyFont="1" applyFill="1" applyBorder="1" applyAlignment="1">
      <alignment horizontal="left" vertical="center" wrapText="1"/>
    </xf>
    <xf numFmtId="0" fontId="26" fillId="0" borderId="35" xfId="2" applyFont="1" applyBorder="1" applyAlignment="1">
      <alignment vertical="center" wrapText="1"/>
    </xf>
    <xf numFmtId="0" fontId="26" fillId="0" borderId="34" xfId="2" applyFont="1" applyBorder="1" applyAlignment="1">
      <alignment vertical="center" wrapText="1"/>
    </xf>
    <xf numFmtId="0" fontId="26" fillId="0" borderId="32" xfId="2" applyFont="1" applyBorder="1" applyAlignment="1">
      <alignment vertical="center" wrapText="1"/>
    </xf>
    <xf numFmtId="0" fontId="26" fillId="0" borderId="31" xfId="2" applyFont="1" applyBorder="1" applyAlignment="1">
      <alignment vertical="center" wrapText="1"/>
    </xf>
    <xf numFmtId="0" fontId="26" fillId="0" borderId="29" xfId="2" applyFont="1" applyBorder="1" applyAlignment="1">
      <alignment vertical="center" wrapText="1"/>
    </xf>
    <xf numFmtId="0" fontId="26" fillId="0" borderId="28" xfId="2" applyFont="1" applyBorder="1" applyAlignment="1">
      <alignment vertical="center" wrapText="1"/>
    </xf>
    <xf numFmtId="0" fontId="26" fillId="0" borderId="35" xfId="2" applyFont="1" applyBorder="1" applyAlignment="1">
      <alignment horizontal="left" vertical="center" wrapText="1"/>
    </xf>
    <xf numFmtId="0" fontId="26" fillId="0" borderId="56" xfId="2" applyFont="1" applyBorder="1" applyAlignment="1">
      <alignment horizontal="left" vertical="center" wrapText="1"/>
    </xf>
    <xf numFmtId="0" fontId="26" fillId="0" borderId="57" xfId="2" applyFont="1" applyBorder="1" applyAlignment="1">
      <alignment horizontal="left" vertical="center" wrapText="1"/>
    </xf>
    <xf numFmtId="0" fontId="26" fillId="0" borderId="58" xfId="2" applyFont="1" applyBorder="1" applyAlignment="1">
      <alignment horizontal="left" vertical="center" wrapText="1"/>
    </xf>
    <xf numFmtId="3" fontId="26" fillId="8" borderId="53" xfId="3" applyNumberFormat="1" applyFont="1" applyFill="1" applyBorder="1" applyAlignment="1">
      <alignment horizontal="right" vertical="center"/>
    </xf>
    <xf numFmtId="3" fontId="26" fillId="8" borderId="59" xfId="3" applyNumberFormat="1" applyFont="1" applyFill="1" applyBorder="1" applyAlignment="1">
      <alignment horizontal="right" vertical="center"/>
    </xf>
    <xf numFmtId="3" fontId="26" fillId="8" borderId="16" xfId="3" applyNumberFormat="1" applyFont="1" applyFill="1" applyBorder="1" applyAlignment="1">
      <alignment horizontal="right" vertical="center"/>
    </xf>
    <xf numFmtId="3" fontId="26" fillId="8" borderId="57" xfId="3" applyNumberFormat="1" applyFont="1" applyFill="1" applyBorder="1" applyAlignment="1">
      <alignment horizontal="right" vertical="center"/>
    </xf>
    <xf numFmtId="3" fontId="26" fillId="8" borderId="51" xfId="3" applyNumberFormat="1" applyFont="1" applyFill="1" applyBorder="1" applyAlignment="1">
      <alignment horizontal="right" vertical="center"/>
    </xf>
    <xf numFmtId="3" fontId="26" fillId="8" borderId="60" xfId="3" applyNumberFormat="1" applyFont="1" applyFill="1" applyBorder="1" applyAlignment="1">
      <alignment horizontal="right" vertical="center"/>
    </xf>
    <xf numFmtId="3" fontId="25" fillId="8" borderId="39" xfId="3" applyNumberFormat="1" applyFont="1" applyFill="1" applyBorder="1" applyAlignment="1">
      <alignment horizontal="right" vertical="center"/>
    </xf>
    <xf numFmtId="3" fontId="25" fillId="8" borderId="52" xfId="3" applyNumberFormat="1" applyFont="1" applyFill="1" applyBorder="1" applyAlignment="1">
      <alignment horizontal="right" vertical="center"/>
    </xf>
    <xf numFmtId="0" fontId="25" fillId="10" borderId="26" xfId="3" applyFont="1" applyFill="1" applyBorder="1" applyAlignment="1">
      <alignment horizontal="center" vertical="center" wrapText="1"/>
    </xf>
    <xf numFmtId="0" fontId="25" fillId="10" borderId="5" xfId="3" applyFont="1" applyFill="1" applyBorder="1" applyAlignment="1">
      <alignment horizontal="center" vertical="center" wrapText="1"/>
    </xf>
    <xf numFmtId="3" fontId="26" fillId="8" borderId="22" xfId="3" applyNumberFormat="1" applyFont="1" applyFill="1" applyBorder="1" applyAlignment="1">
      <alignment horizontal="right" vertical="center"/>
    </xf>
    <xf numFmtId="3" fontId="26" fillId="8" borderId="56" xfId="3" applyNumberFormat="1" applyFont="1" applyFill="1" applyBorder="1" applyAlignment="1">
      <alignment horizontal="right" vertical="center"/>
    </xf>
    <xf numFmtId="3" fontId="26" fillId="8" borderId="9" xfId="3" applyNumberFormat="1" applyFont="1" applyFill="1" applyBorder="1" applyAlignment="1">
      <alignment horizontal="right" vertical="center"/>
    </xf>
    <xf numFmtId="3" fontId="26" fillId="8" borderId="58" xfId="3" applyNumberFormat="1" applyFont="1" applyFill="1" applyBorder="1" applyAlignment="1">
      <alignment horizontal="right" vertical="center"/>
    </xf>
    <xf numFmtId="3" fontId="25" fillId="8" borderId="23" xfId="3" applyNumberFormat="1" applyFont="1" applyFill="1" applyBorder="1" applyAlignment="1">
      <alignment horizontal="right" vertical="center"/>
    </xf>
    <xf numFmtId="3" fontId="25" fillId="8" borderId="11" xfId="3" applyNumberFormat="1" applyFont="1" applyFill="1" applyBorder="1" applyAlignment="1">
      <alignment horizontal="right" vertical="center"/>
    </xf>
    <xf numFmtId="0" fontId="25" fillId="10" borderId="39" xfId="3" applyFont="1" applyFill="1" applyBorder="1" applyAlignment="1">
      <alignment horizontal="center" vertical="top" wrapText="1"/>
    </xf>
    <xf numFmtId="0" fontId="25" fillId="10" borderId="52" xfId="3" applyFont="1" applyFill="1" applyBorder="1" applyAlignment="1">
      <alignment horizontal="center" vertical="top" wrapText="1"/>
    </xf>
    <xf numFmtId="3" fontId="26" fillId="0" borderId="21" xfId="2" applyNumberFormat="1" applyFont="1" applyBorder="1" applyAlignment="1">
      <alignment horizontal="center" vertical="center" wrapText="1"/>
    </xf>
    <xf numFmtId="3" fontId="26" fillId="0" borderId="19" xfId="2" applyNumberFormat="1" applyFont="1" applyBorder="1" applyAlignment="1">
      <alignment horizontal="center" vertical="center" wrapText="1"/>
    </xf>
    <xf numFmtId="3" fontId="26" fillId="0" borderId="15" xfId="2" applyNumberFormat="1" applyFont="1" applyBorder="1" applyAlignment="1">
      <alignment horizontal="center" vertical="center" wrapText="1"/>
    </xf>
    <xf numFmtId="3" fontId="26" fillId="0" borderId="13" xfId="2" applyNumberFormat="1" applyFont="1" applyBorder="1" applyAlignment="1">
      <alignment horizontal="center" vertical="center" wrapText="1"/>
    </xf>
    <xf numFmtId="3" fontId="26" fillId="0" borderId="8" xfId="2" applyNumberFormat="1" applyFont="1" applyBorder="1" applyAlignment="1">
      <alignment horizontal="center" vertical="center" wrapText="1"/>
    </xf>
    <xf numFmtId="3" fontId="26" fillId="0" borderId="6" xfId="2" applyNumberFormat="1" applyFont="1" applyBorder="1" applyAlignment="1">
      <alignment horizontal="center" vertical="center" wrapText="1"/>
    </xf>
    <xf numFmtId="0" fontId="25" fillId="10" borderId="38" xfId="3" applyFont="1" applyFill="1" applyBorder="1" applyAlignment="1">
      <alignment horizontal="center" vertical="center" wrapText="1"/>
    </xf>
    <xf numFmtId="0" fontId="26" fillId="0" borderId="35" xfId="2" applyFont="1" applyBorder="1" applyAlignment="1">
      <alignment horizontal="center" vertical="center" wrapText="1"/>
    </xf>
    <xf numFmtId="0" fontId="26" fillId="0" borderId="34" xfId="2" applyFont="1" applyBorder="1" applyAlignment="1">
      <alignment horizontal="center" vertical="center" wrapText="1"/>
    </xf>
    <xf numFmtId="0" fontId="26" fillId="0" borderId="32" xfId="2" applyFont="1" applyBorder="1" applyAlignment="1">
      <alignment horizontal="center" vertical="center" wrapText="1"/>
    </xf>
    <xf numFmtId="0" fontId="26" fillId="0" borderId="31" xfId="2" applyFont="1" applyBorder="1" applyAlignment="1">
      <alignment horizontal="center" vertical="center" wrapText="1"/>
    </xf>
    <xf numFmtId="0" fontId="26" fillId="0" borderId="29" xfId="2" applyFont="1" applyBorder="1" applyAlignment="1">
      <alignment horizontal="center" vertical="center" wrapText="1"/>
    </xf>
    <xf numFmtId="0" fontId="26" fillId="0" borderId="28" xfId="2" applyFont="1" applyBorder="1" applyAlignment="1">
      <alignment horizontal="center" vertical="center" wrapText="1"/>
    </xf>
    <xf numFmtId="3" fontId="26" fillId="8" borderId="63" xfId="3" applyNumberFormat="1" applyFont="1" applyFill="1" applyBorder="1" applyAlignment="1">
      <alignment horizontal="right" vertical="center"/>
    </xf>
    <xf numFmtId="3" fontId="26" fillId="8" borderId="11" xfId="3" applyNumberFormat="1" applyFont="1" applyFill="1" applyBorder="1" applyAlignment="1">
      <alignment horizontal="right" vertical="center"/>
    </xf>
    <xf numFmtId="0" fontId="25" fillId="10" borderId="37" xfId="3" applyFont="1" applyFill="1" applyBorder="1" applyAlignment="1">
      <alignment horizontal="center" vertical="center" wrapText="1"/>
    </xf>
    <xf numFmtId="0" fontId="25" fillId="10" borderId="36" xfId="3" applyFont="1" applyFill="1" applyBorder="1" applyAlignment="1">
      <alignment horizontal="center" vertical="center" wrapText="1"/>
    </xf>
    <xf numFmtId="0" fontId="26" fillId="0" borderId="56" xfId="2" applyFont="1" applyBorder="1" applyAlignment="1">
      <alignment horizontal="center" vertical="center" wrapText="1"/>
    </xf>
    <xf numFmtId="0" fontId="26" fillId="0" borderId="57" xfId="2" applyFont="1" applyBorder="1" applyAlignment="1">
      <alignment horizontal="center" vertical="center" wrapText="1"/>
    </xf>
    <xf numFmtId="0" fontId="26" fillId="0" borderId="58" xfId="2" applyFont="1" applyBorder="1" applyAlignment="1">
      <alignment horizontal="center" vertical="center" wrapText="1"/>
    </xf>
    <xf numFmtId="0" fontId="26" fillId="0" borderId="33" xfId="2" applyFont="1" applyBorder="1" applyAlignment="1">
      <alignment horizontal="left" vertical="center" wrapText="1"/>
    </xf>
    <xf numFmtId="0" fontId="26" fillId="0" borderId="30" xfId="2" applyFont="1" applyBorder="1" applyAlignment="1">
      <alignment horizontal="left" vertical="center" wrapText="1"/>
    </xf>
    <xf numFmtId="0" fontId="26" fillId="0" borderId="27" xfId="2" applyFont="1" applyBorder="1" applyAlignment="1">
      <alignment horizontal="left" vertical="center" wrapText="1"/>
    </xf>
    <xf numFmtId="3" fontId="26" fillId="8" borderId="33" xfId="3" applyNumberFormat="1" applyFont="1" applyFill="1" applyBorder="1" applyAlignment="1">
      <alignment horizontal="right" vertical="center"/>
    </xf>
    <xf numFmtId="3" fontId="26" fillId="8" borderId="19" xfId="3" applyNumberFormat="1" applyFont="1" applyFill="1" applyBorder="1" applyAlignment="1">
      <alignment horizontal="right" vertical="center"/>
    </xf>
    <xf numFmtId="3" fontId="26" fillId="8" borderId="30" xfId="3" applyNumberFormat="1" applyFont="1" applyFill="1" applyBorder="1" applyAlignment="1">
      <alignment horizontal="right" vertical="center"/>
    </xf>
    <xf numFmtId="3" fontId="26" fillId="8" borderId="13" xfId="3" applyNumberFormat="1" applyFont="1" applyFill="1" applyBorder="1" applyAlignment="1">
      <alignment horizontal="right" vertical="center"/>
    </xf>
    <xf numFmtId="3" fontId="26" fillId="8" borderId="27" xfId="3" applyNumberFormat="1" applyFont="1" applyFill="1" applyBorder="1" applyAlignment="1">
      <alignment horizontal="right" vertical="center"/>
    </xf>
    <xf numFmtId="3" fontId="26" fillId="8" borderId="6" xfId="3" applyNumberFormat="1" applyFont="1" applyFill="1" applyBorder="1" applyAlignment="1">
      <alignment horizontal="right" vertical="center"/>
    </xf>
    <xf numFmtId="0" fontId="26" fillId="0" borderId="9" xfId="2" applyFont="1" applyBorder="1" applyAlignment="1">
      <alignment horizontal="left" vertical="center" wrapText="1"/>
    </xf>
    <xf numFmtId="49" fontId="40" fillId="10" borderId="16" xfId="2" applyNumberFormat="1" applyFont="1" applyFill="1" applyBorder="1" applyAlignment="1" applyProtection="1">
      <alignment horizontal="left" vertical="center" wrapText="1"/>
    </xf>
    <xf numFmtId="49" fontId="40" fillId="10" borderId="31" xfId="2" applyNumberFormat="1" applyFont="1" applyFill="1" applyBorder="1" applyAlignment="1" applyProtection="1">
      <alignment horizontal="left" vertical="center" wrapText="1"/>
    </xf>
    <xf numFmtId="0" fontId="37" fillId="0" borderId="0" xfId="2" applyFont="1" applyAlignment="1">
      <alignment horizontal="left" vertical="top" wrapText="1"/>
    </xf>
    <xf numFmtId="0" fontId="37" fillId="0" borderId="0" xfId="2" applyFont="1" applyAlignment="1">
      <alignment horizontal="left" vertical="top"/>
    </xf>
    <xf numFmtId="49" fontId="40" fillId="10" borderId="14" xfId="2" applyNumberFormat="1" applyFont="1" applyFill="1" applyBorder="1" applyAlignment="1" applyProtection="1">
      <alignment horizontal="left" vertical="center" wrapText="1"/>
    </xf>
    <xf numFmtId="0" fontId="44" fillId="0" borderId="0" xfId="2" applyFont="1" applyAlignment="1">
      <alignment horizontal="center"/>
    </xf>
    <xf numFmtId="165" fontId="38" fillId="8" borderId="46" xfId="2" applyNumberFormat="1" applyFont="1" applyFill="1" applyBorder="1" applyAlignment="1" applyProtection="1">
      <alignment horizontal="center" vertical="center" wrapText="1"/>
    </xf>
    <xf numFmtId="165" fontId="38" fillId="8" borderId="45" xfId="2" applyNumberFormat="1" applyFont="1" applyFill="1" applyBorder="1" applyAlignment="1" applyProtection="1">
      <alignment horizontal="center" vertical="center" wrapText="1"/>
    </xf>
    <xf numFmtId="49" fontId="38" fillId="8" borderId="16" xfId="2" applyNumberFormat="1" applyFont="1" applyFill="1" applyBorder="1" applyAlignment="1" applyProtection="1">
      <alignment horizontal="left" vertical="center" wrapText="1"/>
    </xf>
    <xf numFmtId="49" fontId="38" fillId="8" borderId="31" xfId="2" applyNumberFormat="1" applyFont="1" applyFill="1" applyBorder="1" applyAlignment="1" applyProtection="1">
      <alignment horizontal="left" vertical="center" wrapText="1"/>
    </xf>
    <xf numFmtId="49" fontId="38" fillId="8" borderId="30" xfId="2" applyNumberFormat="1" applyFont="1" applyFill="1" applyBorder="1" applyAlignment="1" applyProtection="1">
      <alignment horizontal="left" vertical="center" wrapText="1"/>
    </xf>
    <xf numFmtId="0" fontId="43" fillId="8" borderId="0" xfId="2" applyFont="1" applyFill="1" applyAlignment="1">
      <alignment horizontal="center" vertical="center"/>
    </xf>
    <xf numFmtId="49" fontId="38" fillId="8" borderId="46" xfId="2" applyNumberFormat="1" applyFont="1" applyFill="1" applyBorder="1" applyAlignment="1" applyProtection="1">
      <alignment horizontal="center" vertical="center" wrapText="1"/>
    </xf>
    <xf numFmtId="49" fontId="38" fillId="8" borderId="45" xfId="2" applyNumberFormat="1" applyFont="1" applyFill="1" applyBorder="1" applyAlignment="1" applyProtection="1">
      <alignment horizontal="center" vertical="center" wrapText="1"/>
    </xf>
    <xf numFmtId="49" fontId="38" fillId="8" borderId="47" xfId="2" applyNumberFormat="1" applyFont="1" applyFill="1" applyBorder="1" applyAlignment="1" applyProtection="1">
      <alignment horizontal="center" vertical="center" wrapText="1"/>
    </xf>
    <xf numFmtId="0" fontId="42" fillId="12" borderId="14" xfId="2" applyFont="1" applyFill="1" applyBorder="1" applyAlignment="1">
      <alignment horizontal="left" vertical="center"/>
    </xf>
    <xf numFmtId="49" fontId="40" fillId="10" borderId="30" xfId="2" applyNumberFormat="1" applyFont="1" applyFill="1" applyBorder="1" applyAlignment="1" applyProtection="1">
      <alignment horizontal="left" vertical="center" wrapText="1"/>
    </xf>
    <xf numFmtId="0" fontId="13" fillId="7" borderId="18" xfId="1" applyFont="1" applyFill="1" applyBorder="1" applyAlignment="1">
      <alignment horizontal="left" vertical="top" wrapText="1"/>
    </xf>
    <xf numFmtId="0" fontId="13" fillId="7" borderId="17" xfId="1" applyFont="1" applyFill="1" applyBorder="1" applyAlignment="1">
      <alignment horizontal="left" vertical="top" wrapText="1"/>
    </xf>
    <xf numFmtId="0" fontId="13" fillId="7" borderId="12" xfId="1" applyFont="1" applyFill="1" applyBorder="1" applyAlignment="1">
      <alignment horizontal="left" vertical="top" wrapText="1"/>
    </xf>
    <xf numFmtId="0" fontId="17" fillId="13" borderId="18" xfId="1" applyFont="1" applyFill="1" applyBorder="1" applyAlignment="1">
      <alignment horizontal="center" vertical="center" wrapText="1"/>
    </xf>
    <xf numFmtId="0" fontId="17" fillId="13" borderId="12" xfId="1" applyFont="1" applyFill="1" applyBorder="1" applyAlignment="1">
      <alignment horizontal="center" vertical="center" wrapText="1"/>
    </xf>
    <xf numFmtId="0" fontId="17" fillId="14" borderId="18" xfId="1" applyFont="1" applyFill="1" applyBorder="1" applyAlignment="1">
      <alignment horizontal="center" vertical="center" wrapText="1"/>
    </xf>
    <xf numFmtId="0" fontId="17" fillId="14" borderId="12" xfId="1" applyFont="1" applyFill="1" applyBorder="1" applyAlignment="1">
      <alignment horizontal="center" vertical="center" wrapText="1"/>
    </xf>
  </cellXfs>
  <cellStyles count="15">
    <cellStyle name="Comma" xfId="5" builtinId="3"/>
    <cellStyle name="Followed Hyperlink" xfId="7" builtinId="9" hidden="1"/>
    <cellStyle name="Followed Hyperlink" xfId="9" builtinId="9" hidden="1"/>
    <cellStyle name="Followed Hyperlink" xfId="11" builtinId="9" hidden="1"/>
    <cellStyle name="Followed Hyperlink" xfId="13" builtinId="9" hidden="1"/>
    <cellStyle name="Hyperlink" xfId="6" builtinId="8" hidden="1"/>
    <cellStyle name="Hyperlink" xfId="8" builtinId="8" hidden="1"/>
    <cellStyle name="Hyperlink" xfId="10" builtinId="8" hidden="1"/>
    <cellStyle name="Hyperlink" xfId="12" builtinId="8" hidden="1"/>
    <cellStyle name="Normal" xfId="0" builtinId="0"/>
    <cellStyle name="Percent" xfId="14" builtinId="5"/>
    <cellStyle name="Prozent 2" xfId="4" xr:uid="{00000000-0005-0000-0000-00000A000000}"/>
    <cellStyle name="Standard 2" xfId="2" xr:uid="{00000000-0005-0000-0000-00000B000000}"/>
    <cellStyle name="Standard 2 2 2" xfId="3" xr:uid="{00000000-0005-0000-0000-00000C000000}"/>
    <cellStyle name="Standard 3" xfId="1"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150962</xdr:colOff>
      <xdr:row>1</xdr:row>
      <xdr:rowOff>136585</xdr:rowOff>
    </xdr:from>
    <xdr:to>
      <xdr:col>4</xdr:col>
      <xdr:colOff>2479405</xdr:colOff>
      <xdr:row>1</xdr:row>
      <xdr:rowOff>603849</xdr:rowOff>
    </xdr:to>
    <xdr:pic>
      <xdr:nvPicPr>
        <xdr:cNvPr id="3" name="Picture 2">
          <a:extLst>
            <a:ext uri="{FF2B5EF4-FFF2-40B4-BE49-F238E27FC236}">
              <a16:creationId xmlns:a16="http://schemas.microsoft.com/office/drawing/2014/main" id="{2C0D66CF-6327-4FB9-B368-801518BBCC2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55453" y="258793"/>
          <a:ext cx="3852443" cy="467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76200</xdr:colOff>
      <xdr:row>1</xdr:row>
      <xdr:rowOff>9525</xdr:rowOff>
    </xdr:from>
    <xdr:ext cx="6610350" cy="676275"/>
    <xdr:pic>
      <xdr:nvPicPr>
        <xdr:cNvPr id="2" name="Grafik 6">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200" y="200025"/>
          <a:ext cx="66103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165339</xdr:colOff>
      <xdr:row>1</xdr:row>
      <xdr:rowOff>136583</xdr:rowOff>
    </xdr:from>
    <xdr:to>
      <xdr:col>4</xdr:col>
      <xdr:colOff>2315986</xdr:colOff>
      <xdr:row>1</xdr:row>
      <xdr:rowOff>582282</xdr:rowOff>
    </xdr:to>
    <xdr:pic>
      <xdr:nvPicPr>
        <xdr:cNvPr id="3" name="Picture 2">
          <a:extLst>
            <a:ext uri="{FF2B5EF4-FFF2-40B4-BE49-F238E27FC236}">
              <a16:creationId xmlns:a16="http://schemas.microsoft.com/office/drawing/2014/main" id="{7FFB27AC-40CD-43EF-B4D5-1DD6E2B4A0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69830" y="258791"/>
          <a:ext cx="3674647" cy="4456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72887</xdr:colOff>
      <xdr:row>1</xdr:row>
      <xdr:rowOff>132522</xdr:rowOff>
    </xdr:from>
    <xdr:to>
      <xdr:col>4</xdr:col>
      <xdr:colOff>168704</xdr:colOff>
      <xdr:row>1</xdr:row>
      <xdr:rowOff>520266</xdr:rowOff>
    </xdr:to>
    <xdr:pic>
      <xdr:nvPicPr>
        <xdr:cNvPr id="3" name="Picture 2">
          <a:extLst>
            <a:ext uri="{FF2B5EF4-FFF2-40B4-BE49-F238E27FC236}">
              <a16:creationId xmlns:a16="http://schemas.microsoft.com/office/drawing/2014/main" id="{A6D425BC-49EA-43E8-B353-4B8932AE0E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516835" y="298174"/>
          <a:ext cx="3196826" cy="3877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107164</xdr:colOff>
      <xdr:row>1</xdr:row>
      <xdr:rowOff>81541</xdr:rowOff>
    </xdr:from>
    <xdr:to>
      <xdr:col>4</xdr:col>
      <xdr:colOff>19935</xdr:colOff>
      <xdr:row>1</xdr:row>
      <xdr:rowOff>469285</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16544" y="247193"/>
          <a:ext cx="3196826" cy="3877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K50"/>
  <sheetViews>
    <sheetView tabSelected="1" zoomScale="106" zoomScaleNormal="57" zoomScalePageLayoutView="85" workbookViewId="0">
      <pane xSplit="10" topLeftCell="K1" activePane="topRight" state="frozen"/>
      <selection activeCell="A4" sqref="A4"/>
      <selection pane="topRight" activeCell="E5" sqref="E5:J5"/>
    </sheetView>
  </sheetViews>
  <sheetFormatPr defaultColWidth="11.44140625" defaultRowHeight="14.4"/>
  <cols>
    <col min="1" max="1" width="4.77734375" style="2" customWidth="1"/>
    <col min="2" max="2" width="5.44140625" style="2" customWidth="1"/>
    <col min="3" max="3" width="3.44140625" style="2" bestFit="1" customWidth="1"/>
    <col min="4" max="4" width="18.77734375" style="2" customWidth="1"/>
    <col min="5" max="5" width="49.77734375" style="2" customWidth="1"/>
    <col min="6" max="6" width="29.109375" style="2" customWidth="1"/>
    <col min="7" max="7" width="30.44140625" style="2" customWidth="1"/>
    <col min="8" max="8" width="12.44140625" style="2" customWidth="1"/>
    <col min="9" max="9" width="20.77734375" style="2" customWidth="1"/>
    <col min="10" max="10" width="15.44140625" style="2" customWidth="1"/>
    <col min="11" max="11" width="4" style="2" customWidth="1"/>
    <col min="12" max="58" width="4.44140625" style="2" customWidth="1"/>
    <col min="59" max="16384" width="11.44140625" style="2"/>
  </cols>
  <sheetData>
    <row r="1" spans="2:58" ht="10.050000000000001"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row>
    <row r="2" spans="2:58" ht="55.05" customHeight="1">
      <c r="B2" s="3"/>
    </row>
    <row r="3" spans="2:58" ht="19.95" customHeight="1">
      <c r="B3" s="3"/>
      <c r="D3" s="58" t="s">
        <v>140</v>
      </c>
      <c r="E3" s="57"/>
      <c r="F3" s="57"/>
      <c r="G3" s="57"/>
      <c r="H3" s="57"/>
    </row>
    <row r="4" spans="2:58" ht="7.95" customHeight="1">
      <c r="B4" s="3"/>
      <c r="D4" s="58"/>
      <c r="E4" s="57"/>
      <c r="F4" s="57"/>
      <c r="G4" s="57"/>
      <c r="H4" s="57"/>
    </row>
    <row r="5" spans="2:58" ht="19.95" customHeight="1">
      <c r="B5" s="3"/>
      <c r="D5" s="56" t="s">
        <v>141</v>
      </c>
      <c r="E5" s="215"/>
      <c r="F5" s="215"/>
      <c r="G5" s="215"/>
      <c r="H5" s="215"/>
      <c r="I5" s="215"/>
      <c r="J5" s="215"/>
    </row>
    <row r="6" spans="2:58" ht="19.95" customHeight="1">
      <c r="B6" s="3"/>
      <c r="D6" s="56" t="s">
        <v>142</v>
      </c>
      <c r="E6" s="137" t="s">
        <v>143</v>
      </c>
    </row>
    <row r="7" spans="2:58" ht="7.95" customHeight="1" thickBot="1">
      <c r="B7" s="3"/>
    </row>
    <row r="8" spans="2:58" ht="31.95" customHeight="1">
      <c r="B8" s="3"/>
      <c r="C8" s="232" t="s">
        <v>15</v>
      </c>
      <c r="D8" s="212" t="s">
        <v>144</v>
      </c>
      <c r="E8" s="212" t="s">
        <v>152</v>
      </c>
      <c r="F8" s="226" t="s">
        <v>158</v>
      </c>
      <c r="G8" s="227"/>
      <c r="H8" s="212" t="s">
        <v>161</v>
      </c>
      <c r="I8" s="212" t="s">
        <v>162</v>
      </c>
      <c r="J8" s="212" t="s">
        <v>163</v>
      </c>
      <c r="K8" s="216" t="s">
        <v>165</v>
      </c>
      <c r="L8" s="217"/>
      <c r="M8" s="217"/>
      <c r="N8" s="218"/>
      <c r="O8" s="216" t="s">
        <v>165</v>
      </c>
      <c r="P8" s="217"/>
      <c r="Q8" s="217"/>
      <c r="R8" s="218"/>
      <c r="S8" s="216" t="s">
        <v>165</v>
      </c>
      <c r="T8" s="217"/>
      <c r="U8" s="217"/>
      <c r="V8" s="218"/>
      <c r="W8" s="216" t="s">
        <v>165</v>
      </c>
      <c r="X8" s="217"/>
      <c r="Y8" s="217"/>
      <c r="Z8" s="218"/>
      <c r="AA8" s="216" t="s">
        <v>165</v>
      </c>
      <c r="AB8" s="217"/>
      <c r="AC8" s="217"/>
      <c r="AD8" s="218"/>
      <c r="AE8" s="216" t="s">
        <v>165</v>
      </c>
      <c r="AF8" s="217"/>
      <c r="AG8" s="217"/>
      <c r="AH8" s="218"/>
      <c r="AI8" s="216" t="s">
        <v>165</v>
      </c>
      <c r="AJ8" s="217"/>
      <c r="AK8" s="217"/>
      <c r="AL8" s="218"/>
      <c r="AM8" s="216" t="s">
        <v>165</v>
      </c>
      <c r="AN8" s="217"/>
      <c r="AO8" s="217"/>
      <c r="AP8" s="218"/>
      <c r="AQ8" s="234" t="s">
        <v>165</v>
      </c>
      <c r="AR8" s="235"/>
      <c r="AS8" s="235"/>
      <c r="AT8" s="236"/>
      <c r="AU8" s="216" t="s">
        <v>165</v>
      </c>
      <c r="AV8" s="217"/>
      <c r="AW8" s="217"/>
      <c r="AX8" s="218"/>
      <c r="AY8" s="216" t="s">
        <v>165</v>
      </c>
      <c r="AZ8" s="217"/>
      <c r="BA8" s="217"/>
      <c r="BB8" s="218"/>
      <c r="BC8" s="216" t="s">
        <v>165</v>
      </c>
      <c r="BD8" s="217"/>
      <c r="BE8" s="217"/>
      <c r="BF8" s="218"/>
    </row>
    <row r="9" spans="2:58" ht="15" customHeight="1" thickBot="1">
      <c r="B9" s="3"/>
      <c r="C9" s="233"/>
      <c r="D9" s="213"/>
      <c r="E9" s="214"/>
      <c r="F9" s="52" t="s">
        <v>157</v>
      </c>
      <c r="G9" s="51" t="s">
        <v>160</v>
      </c>
      <c r="H9" s="214"/>
      <c r="I9" s="214"/>
      <c r="J9" s="214"/>
      <c r="K9" s="219"/>
      <c r="L9" s="220"/>
      <c r="M9" s="220"/>
      <c r="N9" s="221"/>
      <c r="O9" s="219"/>
      <c r="P9" s="220"/>
      <c r="Q9" s="220"/>
      <c r="R9" s="221"/>
      <c r="S9" s="219"/>
      <c r="T9" s="220"/>
      <c r="U9" s="220"/>
      <c r="V9" s="221"/>
      <c r="W9" s="219"/>
      <c r="X9" s="220"/>
      <c r="Y9" s="220"/>
      <c r="Z9" s="221"/>
      <c r="AA9" s="219"/>
      <c r="AB9" s="220"/>
      <c r="AC9" s="220"/>
      <c r="AD9" s="221"/>
      <c r="AE9" s="219"/>
      <c r="AF9" s="220"/>
      <c r="AG9" s="220"/>
      <c r="AH9" s="221"/>
      <c r="AI9" s="219"/>
      <c r="AJ9" s="220"/>
      <c r="AK9" s="220"/>
      <c r="AL9" s="221"/>
      <c r="AM9" s="219"/>
      <c r="AN9" s="220"/>
      <c r="AO9" s="220"/>
      <c r="AP9" s="221"/>
      <c r="AQ9" s="237"/>
      <c r="AR9" s="238"/>
      <c r="AS9" s="238"/>
      <c r="AT9" s="239"/>
      <c r="AU9" s="219"/>
      <c r="AV9" s="220"/>
      <c r="AW9" s="220"/>
      <c r="AX9" s="221"/>
      <c r="AY9" s="219"/>
      <c r="AZ9" s="220"/>
      <c r="BA9" s="220"/>
      <c r="BB9" s="221"/>
      <c r="BC9" s="219"/>
      <c r="BD9" s="220"/>
      <c r="BE9" s="220"/>
      <c r="BF9" s="221"/>
    </row>
    <row r="10" spans="2:58" s="5" customFormat="1" ht="15" customHeight="1" thickBot="1">
      <c r="B10" s="6"/>
      <c r="C10" s="204"/>
      <c r="D10" s="210" t="s">
        <v>145</v>
      </c>
      <c r="E10" s="128"/>
      <c r="F10" s="207"/>
      <c r="G10" s="207"/>
      <c r="H10" s="139"/>
      <c r="I10" s="49"/>
      <c r="J10" s="143"/>
      <c r="K10" s="46"/>
      <c r="L10" s="43"/>
      <c r="M10" s="43"/>
      <c r="N10" s="42"/>
      <c r="O10" s="46"/>
      <c r="P10" s="43"/>
      <c r="Q10" s="43"/>
      <c r="R10" s="42"/>
      <c r="S10" s="46"/>
      <c r="T10" s="43"/>
      <c r="U10" s="43"/>
      <c r="V10" s="42"/>
      <c r="W10" s="46"/>
      <c r="X10" s="43"/>
      <c r="Y10" s="43"/>
      <c r="Z10" s="42"/>
      <c r="AA10" s="46"/>
      <c r="AB10" s="43"/>
      <c r="AC10" s="43"/>
      <c r="AD10" s="42"/>
      <c r="AE10" s="46"/>
      <c r="AF10" s="43"/>
      <c r="AG10" s="43"/>
      <c r="AH10" s="42"/>
      <c r="AI10" s="46"/>
      <c r="AJ10" s="43"/>
      <c r="AK10" s="43"/>
      <c r="AL10" s="42"/>
      <c r="AM10" s="46"/>
      <c r="AN10" s="43"/>
      <c r="AO10" s="43"/>
      <c r="AP10" s="42"/>
      <c r="AQ10" s="46"/>
      <c r="AR10" s="43"/>
      <c r="AS10" s="43"/>
      <c r="AT10" s="42"/>
      <c r="AU10" s="46"/>
      <c r="AV10" s="43"/>
      <c r="AW10" s="43"/>
      <c r="AX10" s="42"/>
      <c r="AY10" s="46"/>
      <c r="AZ10" s="43"/>
      <c r="BA10" s="43"/>
      <c r="BB10" s="42"/>
      <c r="BC10" s="46"/>
      <c r="BD10" s="43"/>
      <c r="BE10" s="43"/>
      <c r="BF10" s="42"/>
    </row>
    <row r="11" spans="2:58" ht="16.2" thickBot="1">
      <c r="B11" s="3"/>
      <c r="C11" s="205"/>
      <c r="D11" s="211"/>
      <c r="E11" s="140"/>
      <c r="F11" s="208"/>
      <c r="G11" s="208"/>
      <c r="H11" s="139"/>
      <c r="I11" s="138"/>
      <c r="J11" s="144"/>
      <c r="K11" s="41"/>
      <c r="L11" s="32"/>
      <c r="M11" s="32"/>
      <c r="N11" s="31"/>
      <c r="O11" s="41"/>
      <c r="P11" s="32"/>
      <c r="Q11" s="32"/>
      <c r="R11" s="31"/>
      <c r="S11" s="41"/>
      <c r="T11" s="32"/>
      <c r="U11" s="32"/>
      <c r="V11" s="31"/>
      <c r="W11" s="41"/>
      <c r="X11" s="32"/>
      <c r="Y11" s="32"/>
      <c r="Z11" s="31"/>
      <c r="AA11" s="41"/>
      <c r="AB11" s="32"/>
      <c r="AC11" s="32"/>
      <c r="AD11" s="31"/>
      <c r="AE11" s="41"/>
      <c r="AF11" s="32"/>
      <c r="AG11" s="32"/>
      <c r="AH11" s="31"/>
      <c r="AI11" s="41"/>
      <c r="AJ11" s="32"/>
      <c r="AK11" s="32"/>
      <c r="AL11" s="31"/>
      <c r="AM11" s="41"/>
      <c r="AN11" s="32"/>
      <c r="AO11" s="32"/>
      <c r="AP11" s="31"/>
      <c r="AQ11" s="41"/>
      <c r="AR11" s="32"/>
      <c r="AS11" s="32"/>
      <c r="AT11" s="31"/>
      <c r="AU11" s="41"/>
      <c r="AV11" s="32"/>
      <c r="AW11" s="32"/>
      <c r="AX11" s="31"/>
      <c r="AY11" s="41"/>
      <c r="AZ11" s="32"/>
      <c r="BA11" s="32"/>
      <c r="BB11" s="31"/>
      <c r="BC11" s="41"/>
      <c r="BD11" s="32"/>
      <c r="BE11" s="32"/>
      <c r="BF11" s="31"/>
    </row>
    <row r="12" spans="2:58" ht="16.5" customHeight="1" thickBot="1">
      <c r="B12" s="3"/>
      <c r="C12" s="205"/>
      <c r="D12" s="211"/>
      <c r="E12" s="140"/>
      <c r="F12" s="208"/>
      <c r="G12" s="208"/>
      <c r="H12" s="139"/>
      <c r="I12" s="138"/>
      <c r="J12" s="144"/>
      <c r="K12" s="41"/>
      <c r="L12" s="32"/>
      <c r="M12" s="32"/>
      <c r="N12" s="31"/>
      <c r="O12" s="41"/>
      <c r="P12" s="32"/>
      <c r="Q12" s="32"/>
      <c r="R12" s="31"/>
      <c r="S12" s="41"/>
      <c r="T12" s="32"/>
      <c r="U12" s="32"/>
      <c r="V12" s="31"/>
      <c r="W12" s="41"/>
      <c r="X12" s="32"/>
      <c r="Y12" s="32"/>
      <c r="Z12" s="31"/>
      <c r="AA12" s="41"/>
      <c r="AB12" s="32"/>
      <c r="AC12" s="32"/>
      <c r="AD12" s="31"/>
      <c r="AE12" s="41"/>
      <c r="AF12" s="32"/>
      <c r="AG12" s="32"/>
      <c r="AH12" s="31"/>
      <c r="AI12" s="41"/>
      <c r="AJ12" s="32"/>
      <c r="AK12" s="32"/>
      <c r="AL12" s="31"/>
      <c r="AM12" s="41"/>
      <c r="AN12" s="32"/>
      <c r="AO12" s="32"/>
      <c r="AP12" s="31"/>
      <c r="AQ12" s="41"/>
      <c r="AR12" s="32"/>
      <c r="AS12" s="32"/>
      <c r="AT12" s="31"/>
      <c r="AU12" s="41"/>
      <c r="AV12" s="32"/>
      <c r="AW12" s="32"/>
      <c r="AX12" s="31"/>
      <c r="AY12" s="41"/>
      <c r="AZ12" s="32"/>
      <c r="BA12" s="32"/>
      <c r="BB12" s="31"/>
      <c r="BC12" s="41"/>
      <c r="BD12" s="32"/>
      <c r="BE12" s="32"/>
      <c r="BF12" s="31"/>
    </row>
    <row r="13" spans="2:58" ht="16.5" customHeight="1" thickBot="1">
      <c r="B13" s="3"/>
      <c r="C13" s="205"/>
      <c r="D13" s="211"/>
      <c r="E13" s="140"/>
      <c r="F13" s="208"/>
      <c r="G13" s="208"/>
      <c r="H13" s="139"/>
      <c r="I13" s="138"/>
      <c r="J13" s="144"/>
      <c r="K13" s="41"/>
      <c r="L13" s="32"/>
      <c r="M13" s="32"/>
      <c r="N13" s="31"/>
      <c r="O13" s="41"/>
      <c r="P13" s="32"/>
      <c r="Q13" s="32"/>
      <c r="R13" s="31"/>
      <c r="S13" s="41"/>
      <c r="T13" s="32"/>
      <c r="U13" s="32"/>
      <c r="V13" s="31"/>
      <c r="W13" s="41"/>
      <c r="X13" s="32"/>
      <c r="Y13" s="32"/>
      <c r="Z13" s="31"/>
      <c r="AA13" s="41"/>
      <c r="AB13" s="32"/>
      <c r="AC13" s="32"/>
      <c r="AD13" s="31"/>
      <c r="AE13" s="41"/>
      <c r="AF13" s="32"/>
      <c r="AG13" s="32"/>
      <c r="AH13" s="31"/>
      <c r="AI13" s="41"/>
      <c r="AJ13" s="32"/>
      <c r="AK13" s="32"/>
      <c r="AL13" s="31"/>
      <c r="AM13" s="41"/>
      <c r="AN13" s="32"/>
      <c r="AO13" s="32"/>
      <c r="AP13" s="31"/>
      <c r="AQ13" s="41"/>
      <c r="AR13" s="32"/>
      <c r="AS13" s="32"/>
      <c r="AT13" s="31"/>
      <c r="AU13" s="41"/>
      <c r="AV13" s="32"/>
      <c r="AW13" s="32"/>
      <c r="AX13" s="31"/>
      <c r="AY13" s="41"/>
      <c r="AZ13" s="32"/>
      <c r="BA13" s="32"/>
      <c r="BB13" s="31"/>
      <c r="BC13" s="41"/>
      <c r="BD13" s="32"/>
      <c r="BE13" s="32"/>
      <c r="BF13" s="31"/>
    </row>
    <row r="14" spans="2:58" ht="16.5" customHeight="1" thickBot="1">
      <c r="B14" s="3"/>
      <c r="C14" s="205"/>
      <c r="D14" s="211"/>
      <c r="E14" s="140"/>
      <c r="F14" s="208"/>
      <c r="G14" s="208"/>
      <c r="H14" s="139"/>
      <c r="I14" s="138"/>
      <c r="J14" s="144"/>
      <c r="K14" s="41"/>
      <c r="L14" s="32"/>
      <c r="M14" s="32"/>
      <c r="N14" s="31"/>
      <c r="O14" s="41"/>
      <c r="P14" s="32"/>
      <c r="Q14" s="32"/>
      <c r="R14" s="31"/>
      <c r="S14" s="41"/>
      <c r="T14" s="32"/>
      <c r="U14" s="32"/>
      <c r="V14" s="31"/>
      <c r="W14" s="41"/>
      <c r="X14" s="32"/>
      <c r="Y14" s="32"/>
      <c r="Z14" s="31"/>
      <c r="AA14" s="41"/>
      <c r="AB14" s="32"/>
      <c r="AC14" s="32"/>
      <c r="AD14" s="31"/>
      <c r="AE14" s="41"/>
      <c r="AF14" s="32"/>
      <c r="AG14" s="32"/>
      <c r="AH14" s="31"/>
      <c r="AI14" s="41"/>
      <c r="AJ14" s="32"/>
      <c r="AK14" s="32"/>
      <c r="AL14" s="31"/>
      <c r="AM14" s="41"/>
      <c r="AN14" s="32"/>
      <c r="AO14" s="32"/>
      <c r="AP14" s="31"/>
      <c r="AQ14" s="41"/>
      <c r="AR14" s="32"/>
      <c r="AS14" s="32"/>
      <c r="AT14" s="31"/>
      <c r="AU14" s="41"/>
      <c r="AV14" s="32"/>
      <c r="AW14" s="32"/>
      <c r="AX14" s="31"/>
      <c r="AY14" s="41"/>
      <c r="AZ14" s="32"/>
      <c r="BA14" s="32"/>
      <c r="BB14" s="31"/>
      <c r="BC14" s="41"/>
      <c r="BD14" s="32"/>
      <c r="BE14" s="32"/>
      <c r="BF14" s="31"/>
    </row>
    <row r="15" spans="2:58" ht="15.75" customHeight="1" thickBot="1">
      <c r="B15" s="3"/>
      <c r="C15" s="205"/>
      <c r="D15" s="211"/>
      <c r="E15" s="140"/>
      <c r="F15" s="208"/>
      <c r="G15" s="208"/>
      <c r="H15" s="139"/>
      <c r="I15" s="138"/>
      <c r="J15" s="144"/>
      <c r="K15" s="41"/>
      <c r="L15" s="32"/>
      <c r="M15" s="32"/>
      <c r="N15" s="31"/>
      <c r="O15" s="41"/>
      <c r="P15" s="32"/>
      <c r="Q15" s="32"/>
      <c r="R15" s="31"/>
      <c r="S15" s="41"/>
      <c r="T15" s="32"/>
      <c r="U15" s="32"/>
      <c r="V15" s="31"/>
      <c r="W15" s="41"/>
      <c r="X15" s="32"/>
      <c r="Y15" s="32"/>
      <c r="Z15" s="31"/>
      <c r="AA15" s="41"/>
      <c r="AB15" s="32"/>
      <c r="AC15" s="32"/>
      <c r="AD15" s="31"/>
      <c r="AE15" s="41"/>
      <c r="AF15" s="32"/>
      <c r="AG15" s="32"/>
      <c r="AH15" s="31"/>
      <c r="AI15" s="41"/>
      <c r="AJ15" s="32"/>
      <c r="AK15" s="32"/>
      <c r="AL15" s="31"/>
      <c r="AM15" s="41"/>
      <c r="AN15" s="32"/>
      <c r="AO15" s="32"/>
      <c r="AP15" s="31"/>
      <c r="AQ15" s="41"/>
      <c r="AR15" s="32"/>
      <c r="AS15" s="32"/>
      <c r="AT15" s="31"/>
      <c r="AU15" s="41"/>
      <c r="AV15" s="32"/>
      <c r="AW15" s="32"/>
      <c r="AX15" s="31"/>
      <c r="AY15" s="41"/>
      <c r="AZ15" s="32"/>
      <c r="BA15" s="32"/>
      <c r="BB15" s="31"/>
      <c r="BC15" s="41"/>
      <c r="BD15" s="32"/>
      <c r="BE15" s="32"/>
      <c r="BF15" s="31"/>
    </row>
    <row r="16" spans="2:58" ht="16.5" customHeight="1" thickBot="1">
      <c r="B16" s="3"/>
      <c r="C16" s="204"/>
      <c r="D16" s="210" t="s">
        <v>146</v>
      </c>
      <c r="E16" s="128"/>
      <c r="F16" s="207"/>
      <c r="G16" s="207"/>
      <c r="H16" s="138"/>
      <c r="I16" s="138"/>
      <c r="J16" s="144"/>
      <c r="K16" s="41"/>
      <c r="L16" s="32"/>
      <c r="M16" s="32"/>
      <c r="N16" s="31"/>
      <c r="O16" s="41"/>
      <c r="P16" s="32"/>
      <c r="Q16" s="32"/>
      <c r="R16" s="31"/>
      <c r="S16" s="41"/>
      <c r="T16" s="32"/>
      <c r="U16" s="32"/>
      <c r="V16" s="31"/>
      <c r="W16" s="41"/>
      <c r="X16" s="32"/>
      <c r="Y16" s="32"/>
      <c r="Z16" s="31"/>
      <c r="AA16" s="41"/>
      <c r="AB16" s="32"/>
      <c r="AC16" s="32"/>
      <c r="AD16" s="31"/>
      <c r="AE16" s="41"/>
      <c r="AF16" s="32"/>
      <c r="AG16" s="32"/>
      <c r="AH16" s="31"/>
      <c r="AI16" s="41"/>
      <c r="AJ16" s="32"/>
      <c r="AK16" s="32"/>
      <c r="AL16" s="31"/>
      <c r="AM16" s="41"/>
      <c r="AN16" s="32"/>
      <c r="AO16" s="32"/>
      <c r="AP16" s="31"/>
      <c r="AQ16" s="41"/>
      <c r="AR16" s="32"/>
      <c r="AS16" s="32"/>
      <c r="AT16" s="31"/>
      <c r="AU16" s="41"/>
      <c r="AV16" s="32"/>
      <c r="AW16" s="32"/>
      <c r="AX16" s="31"/>
      <c r="AY16" s="41"/>
      <c r="AZ16" s="32"/>
      <c r="BA16" s="32"/>
      <c r="BB16" s="31"/>
      <c r="BC16" s="41"/>
      <c r="BD16" s="32"/>
      <c r="BE16" s="32"/>
      <c r="BF16" s="31"/>
    </row>
    <row r="17" spans="2:60" ht="15" thickBot="1">
      <c r="B17" s="3"/>
      <c r="C17" s="205"/>
      <c r="D17" s="211"/>
      <c r="E17" s="140"/>
      <c r="F17" s="208"/>
      <c r="G17" s="208"/>
      <c r="H17" s="138"/>
      <c r="I17" s="138"/>
      <c r="J17" s="145"/>
      <c r="K17" s="33"/>
      <c r="L17" s="32"/>
      <c r="M17" s="32"/>
      <c r="N17" s="31"/>
      <c r="O17" s="33"/>
      <c r="P17" s="32"/>
      <c r="Q17" s="32"/>
      <c r="R17" s="31"/>
      <c r="S17" s="33"/>
      <c r="T17" s="32"/>
      <c r="U17" s="32"/>
      <c r="V17" s="31"/>
      <c r="W17" s="33"/>
      <c r="X17" s="32"/>
      <c r="Y17" s="32"/>
      <c r="Z17" s="31"/>
      <c r="AA17" s="33"/>
      <c r="AB17" s="32"/>
      <c r="AC17" s="32"/>
      <c r="AD17" s="31"/>
      <c r="AE17" s="33"/>
      <c r="AF17" s="32"/>
      <c r="AG17" s="32"/>
      <c r="AH17" s="31"/>
      <c r="AI17" s="33"/>
      <c r="AJ17" s="32"/>
      <c r="AK17" s="32"/>
      <c r="AL17" s="31"/>
      <c r="AM17" s="33"/>
      <c r="AN17" s="32"/>
      <c r="AO17" s="32"/>
      <c r="AP17" s="31"/>
      <c r="AQ17" s="33"/>
      <c r="AR17" s="32"/>
      <c r="AS17" s="32"/>
      <c r="AT17" s="31"/>
      <c r="AU17" s="33"/>
      <c r="AV17" s="32"/>
      <c r="AW17" s="32"/>
      <c r="AX17" s="31"/>
      <c r="AY17" s="33"/>
      <c r="AZ17" s="32"/>
      <c r="BA17" s="32"/>
      <c r="BB17" s="31"/>
      <c r="BC17" s="33"/>
      <c r="BD17" s="32"/>
      <c r="BE17" s="32"/>
      <c r="BF17" s="31"/>
    </row>
    <row r="18" spans="2:60" ht="15" thickBot="1">
      <c r="B18" s="3"/>
      <c r="C18" s="205"/>
      <c r="D18" s="211"/>
      <c r="E18" s="140"/>
      <c r="F18" s="208"/>
      <c r="G18" s="208"/>
      <c r="H18" s="138"/>
      <c r="I18" s="138"/>
      <c r="J18" s="145"/>
      <c r="K18" s="33"/>
      <c r="L18" s="32"/>
      <c r="M18" s="32"/>
      <c r="N18" s="31"/>
      <c r="O18" s="33"/>
      <c r="P18" s="32"/>
      <c r="Q18" s="32"/>
      <c r="R18" s="31"/>
      <c r="S18" s="33"/>
      <c r="T18" s="32"/>
      <c r="U18" s="32"/>
      <c r="V18" s="31"/>
      <c r="W18" s="33"/>
      <c r="X18" s="32"/>
      <c r="Y18" s="32"/>
      <c r="Z18" s="31"/>
      <c r="AA18" s="33"/>
      <c r="AB18" s="32"/>
      <c r="AC18" s="32"/>
      <c r="AD18" s="31"/>
      <c r="AE18" s="33"/>
      <c r="AF18" s="32"/>
      <c r="AG18" s="32"/>
      <c r="AH18" s="31"/>
      <c r="AI18" s="33"/>
      <c r="AJ18" s="32"/>
      <c r="AK18" s="32"/>
      <c r="AL18" s="31"/>
      <c r="AM18" s="33"/>
      <c r="AN18" s="32"/>
      <c r="AO18" s="32"/>
      <c r="AP18" s="31"/>
      <c r="AQ18" s="33"/>
      <c r="AR18" s="32"/>
      <c r="AS18" s="32"/>
      <c r="AT18" s="31"/>
      <c r="AU18" s="33"/>
      <c r="AV18" s="32"/>
      <c r="AW18" s="32"/>
      <c r="AX18" s="31"/>
      <c r="AY18" s="33"/>
      <c r="AZ18" s="32"/>
      <c r="BA18" s="32"/>
      <c r="BB18" s="31"/>
      <c r="BC18" s="33"/>
      <c r="BD18" s="32"/>
      <c r="BE18" s="32"/>
      <c r="BF18" s="31"/>
    </row>
    <row r="19" spans="2:60" ht="15" thickBot="1">
      <c r="B19" s="3"/>
      <c r="C19" s="205"/>
      <c r="D19" s="211"/>
      <c r="E19" s="140"/>
      <c r="F19" s="208"/>
      <c r="G19" s="208"/>
      <c r="H19" s="138"/>
      <c r="I19" s="29"/>
      <c r="J19" s="144"/>
      <c r="K19" s="33"/>
      <c r="L19" s="32"/>
      <c r="M19" s="32"/>
      <c r="N19" s="31"/>
      <c r="O19" s="33"/>
      <c r="P19" s="32"/>
      <c r="Q19" s="32"/>
      <c r="R19" s="31"/>
      <c r="S19" s="33"/>
      <c r="T19" s="32"/>
      <c r="U19" s="32"/>
      <c r="V19" s="31"/>
      <c r="W19" s="33"/>
      <c r="X19" s="32"/>
      <c r="Y19" s="32"/>
      <c r="Z19" s="31"/>
      <c r="AA19" s="33"/>
      <c r="AB19" s="32"/>
      <c r="AC19" s="32"/>
      <c r="AD19" s="31"/>
      <c r="AE19" s="33"/>
      <c r="AF19" s="32"/>
      <c r="AG19" s="32"/>
      <c r="AH19" s="31"/>
      <c r="AI19" s="33"/>
      <c r="AJ19" s="32"/>
      <c r="AK19" s="32"/>
      <c r="AL19" s="31"/>
      <c r="AM19" s="33"/>
      <c r="AN19" s="32"/>
      <c r="AO19" s="32"/>
      <c r="AP19" s="31"/>
      <c r="AQ19" s="33"/>
      <c r="AR19" s="32"/>
      <c r="AS19" s="32"/>
      <c r="AT19" s="31"/>
      <c r="AU19" s="33"/>
      <c r="AV19" s="32"/>
      <c r="AW19" s="32"/>
      <c r="AX19" s="31"/>
      <c r="AY19" s="33"/>
      <c r="AZ19" s="32"/>
      <c r="BA19" s="32"/>
      <c r="BB19" s="31"/>
      <c r="BC19" s="33"/>
      <c r="BD19" s="32"/>
      <c r="BE19" s="32"/>
      <c r="BF19" s="31"/>
    </row>
    <row r="20" spans="2:60" ht="15" thickBot="1">
      <c r="B20" s="3"/>
      <c r="C20" s="206"/>
      <c r="D20" s="230"/>
      <c r="E20" s="142"/>
      <c r="F20" s="209"/>
      <c r="G20" s="209"/>
      <c r="H20" s="138"/>
      <c r="I20" s="29"/>
      <c r="J20" s="144"/>
      <c r="K20" s="33"/>
      <c r="L20" s="32"/>
      <c r="M20" s="32"/>
      <c r="N20" s="31"/>
      <c r="O20" s="33"/>
      <c r="P20" s="32"/>
      <c r="Q20" s="32"/>
      <c r="R20" s="31"/>
      <c r="S20" s="33"/>
      <c r="T20" s="32"/>
      <c r="U20" s="32"/>
      <c r="V20" s="31"/>
      <c r="W20" s="33"/>
      <c r="X20" s="32"/>
      <c r="Y20" s="32"/>
      <c r="Z20" s="31"/>
      <c r="AA20" s="33"/>
      <c r="AB20" s="32"/>
      <c r="AC20" s="32"/>
      <c r="AD20" s="31"/>
      <c r="AE20" s="33"/>
      <c r="AF20" s="32"/>
      <c r="AG20" s="32"/>
      <c r="AH20" s="31"/>
      <c r="AI20" s="33"/>
      <c r="AJ20" s="32"/>
      <c r="AK20" s="32"/>
      <c r="AL20" s="31"/>
      <c r="AM20" s="33"/>
      <c r="AN20" s="32"/>
      <c r="AO20" s="32"/>
      <c r="AP20" s="31"/>
      <c r="AQ20" s="33"/>
      <c r="AR20" s="32"/>
      <c r="AS20" s="32"/>
      <c r="AT20" s="31"/>
      <c r="AU20" s="33"/>
      <c r="AV20" s="32"/>
      <c r="AW20" s="32"/>
      <c r="AX20" s="31"/>
      <c r="AY20" s="33"/>
      <c r="AZ20" s="32"/>
      <c r="BA20" s="32"/>
      <c r="BB20" s="31"/>
      <c r="BC20" s="33"/>
      <c r="BD20" s="32"/>
      <c r="BE20" s="32"/>
      <c r="BF20" s="31"/>
    </row>
    <row r="21" spans="2:60" ht="16.05" customHeight="1" thickBot="1">
      <c r="B21" s="3"/>
      <c r="C21" s="204"/>
      <c r="D21" s="210" t="s">
        <v>147</v>
      </c>
      <c r="E21" s="141"/>
      <c r="F21" s="207"/>
      <c r="G21" s="207"/>
      <c r="H21" s="138"/>
      <c r="I21" s="138"/>
      <c r="J21" s="144"/>
      <c r="K21" s="33"/>
      <c r="L21" s="32"/>
      <c r="M21" s="32"/>
      <c r="N21" s="31"/>
      <c r="O21" s="33"/>
      <c r="P21" s="32"/>
      <c r="Q21" s="32"/>
      <c r="R21" s="31"/>
      <c r="S21" s="33"/>
      <c r="T21" s="32"/>
      <c r="U21" s="32"/>
      <c r="V21" s="31"/>
      <c r="W21" s="33"/>
      <c r="X21" s="32"/>
      <c r="Y21" s="32"/>
      <c r="Z21" s="31"/>
      <c r="AA21" s="33"/>
      <c r="AB21" s="32"/>
      <c r="AC21" s="32"/>
      <c r="AD21" s="31"/>
      <c r="AE21" s="33"/>
      <c r="AF21" s="32"/>
      <c r="AG21" s="32"/>
      <c r="AH21" s="31"/>
      <c r="AI21" s="33"/>
      <c r="AJ21" s="32"/>
      <c r="AK21" s="32"/>
      <c r="AL21" s="31"/>
      <c r="AM21" s="33"/>
      <c r="AN21" s="32"/>
      <c r="AO21" s="32"/>
      <c r="AP21" s="31"/>
      <c r="AQ21" s="33"/>
      <c r="AR21" s="32"/>
      <c r="AS21" s="32"/>
      <c r="AT21" s="31"/>
      <c r="AU21" s="33"/>
      <c r="AV21" s="32"/>
      <c r="AW21" s="32"/>
      <c r="AX21" s="31"/>
      <c r="AY21" s="33"/>
      <c r="AZ21" s="32"/>
      <c r="BA21" s="32"/>
      <c r="BB21" s="31"/>
      <c r="BC21" s="33"/>
      <c r="BD21" s="32"/>
      <c r="BE21" s="32"/>
      <c r="BF21" s="31"/>
    </row>
    <row r="22" spans="2:60" ht="15" thickBot="1">
      <c r="B22" s="3"/>
      <c r="C22" s="205"/>
      <c r="D22" s="211"/>
      <c r="E22" s="140"/>
      <c r="F22" s="208"/>
      <c r="G22" s="208"/>
      <c r="H22" s="138"/>
      <c r="I22" s="138"/>
      <c r="J22" s="144"/>
      <c r="K22" s="33"/>
      <c r="L22" s="32"/>
      <c r="M22" s="32"/>
      <c r="N22" s="31"/>
      <c r="O22" s="33"/>
      <c r="P22" s="32"/>
      <c r="Q22" s="32"/>
      <c r="R22" s="31"/>
      <c r="S22" s="33"/>
      <c r="T22" s="32"/>
      <c r="U22" s="32"/>
      <c r="V22" s="31"/>
      <c r="W22" s="33"/>
      <c r="X22" s="32"/>
      <c r="Y22" s="32"/>
      <c r="Z22" s="31"/>
      <c r="AA22" s="33"/>
      <c r="AB22" s="32"/>
      <c r="AC22" s="32"/>
      <c r="AD22" s="31"/>
      <c r="AE22" s="33"/>
      <c r="AF22" s="32"/>
      <c r="AG22" s="32"/>
      <c r="AH22" s="31"/>
      <c r="AI22" s="33"/>
      <c r="AJ22" s="32"/>
      <c r="AK22" s="32"/>
      <c r="AL22" s="31"/>
      <c r="AM22" s="33"/>
      <c r="AN22" s="32"/>
      <c r="AO22" s="32"/>
      <c r="AP22" s="31"/>
      <c r="AQ22" s="33"/>
      <c r="AR22" s="32"/>
      <c r="AS22" s="32"/>
      <c r="AT22" s="31"/>
      <c r="AU22" s="33"/>
      <c r="AV22" s="32"/>
      <c r="AW22" s="32"/>
      <c r="AX22" s="31"/>
      <c r="AY22" s="33"/>
      <c r="AZ22" s="32"/>
      <c r="BA22" s="32"/>
      <c r="BB22" s="31"/>
      <c r="BC22" s="33"/>
      <c r="BD22" s="32"/>
      <c r="BE22" s="32"/>
      <c r="BF22" s="31"/>
    </row>
    <row r="23" spans="2:60" ht="15" thickBot="1">
      <c r="B23" s="3"/>
      <c r="C23" s="205"/>
      <c r="D23" s="211"/>
      <c r="E23" s="140"/>
      <c r="F23" s="208"/>
      <c r="G23" s="208"/>
      <c r="H23" s="138"/>
      <c r="I23" s="138"/>
      <c r="J23" s="144"/>
      <c r="K23" s="33"/>
      <c r="L23" s="32"/>
      <c r="M23" s="32"/>
      <c r="N23" s="31"/>
      <c r="O23" s="33"/>
      <c r="P23" s="32"/>
      <c r="Q23" s="32"/>
      <c r="R23" s="31"/>
      <c r="S23" s="33"/>
      <c r="T23" s="32"/>
      <c r="U23" s="32"/>
      <c r="V23" s="31"/>
      <c r="W23" s="33"/>
      <c r="X23" s="32"/>
      <c r="Y23" s="32"/>
      <c r="Z23" s="31"/>
      <c r="AA23" s="33"/>
      <c r="AB23" s="32"/>
      <c r="AC23" s="32"/>
      <c r="AD23" s="31"/>
      <c r="AE23" s="33"/>
      <c r="AF23" s="32"/>
      <c r="AG23" s="32"/>
      <c r="AH23" s="31"/>
      <c r="AI23" s="33"/>
      <c r="AJ23" s="32"/>
      <c r="AK23" s="32"/>
      <c r="AL23" s="31"/>
      <c r="AM23" s="33"/>
      <c r="AN23" s="32"/>
      <c r="AO23" s="32"/>
      <c r="AP23" s="31"/>
      <c r="AQ23" s="33"/>
      <c r="AR23" s="32"/>
      <c r="AS23" s="32"/>
      <c r="AT23" s="31"/>
      <c r="AU23" s="33"/>
      <c r="AV23" s="32"/>
      <c r="AW23" s="32"/>
      <c r="AX23" s="31"/>
      <c r="AY23" s="33"/>
      <c r="AZ23" s="32"/>
      <c r="BA23" s="32"/>
      <c r="BB23" s="31"/>
      <c r="BC23" s="33"/>
      <c r="BD23" s="32"/>
      <c r="BE23" s="32"/>
      <c r="BF23" s="31"/>
    </row>
    <row r="24" spans="2:60" ht="15" thickBot="1">
      <c r="B24" s="3"/>
      <c r="C24" s="205"/>
      <c r="D24" s="211"/>
      <c r="E24" s="140"/>
      <c r="F24" s="208"/>
      <c r="G24" s="208"/>
      <c r="H24" s="138"/>
      <c r="I24" s="138"/>
      <c r="J24" s="144"/>
      <c r="K24" s="33"/>
      <c r="L24" s="32"/>
      <c r="M24" s="32"/>
      <c r="N24" s="31"/>
      <c r="O24" s="33"/>
      <c r="P24" s="32"/>
      <c r="Q24" s="32"/>
      <c r="R24" s="31"/>
      <c r="S24" s="33"/>
      <c r="T24" s="32"/>
      <c r="U24" s="32"/>
      <c r="V24" s="31"/>
      <c r="W24" s="33"/>
      <c r="X24" s="32"/>
      <c r="Y24" s="32"/>
      <c r="Z24" s="31"/>
      <c r="AA24" s="33"/>
      <c r="AB24" s="32"/>
      <c r="AC24" s="32"/>
      <c r="AD24" s="31"/>
      <c r="AE24" s="33"/>
      <c r="AF24" s="32"/>
      <c r="AG24" s="32"/>
      <c r="AH24" s="31"/>
      <c r="AI24" s="33"/>
      <c r="AJ24" s="32"/>
      <c r="AK24" s="32"/>
      <c r="AL24" s="31"/>
      <c r="AM24" s="33"/>
      <c r="AN24" s="32"/>
      <c r="AO24" s="32"/>
      <c r="AP24" s="31"/>
      <c r="AQ24" s="33"/>
      <c r="AR24" s="32"/>
      <c r="AS24" s="32"/>
      <c r="AT24" s="31"/>
      <c r="AU24" s="33"/>
      <c r="AV24" s="32"/>
      <c r="AW24" s="32"/>
      <c r="AX24" s="31"/>
      <c r="AY24" s="33"/>
      <c r="AZ24" s="32"/>
      <c r="BA24" s="32"/>
      <c r="BB24" s="31"/>
      <c r="BC24" s="33"/>
      <c r="BD24" s="32"/>
      <c r="BE24" s="32"/>
      <c r="BF24" s="31"/>
    </row>
    <row r="25" spans="2:60" ht="15" thickBot="1">
      <c r="B25" s="3"/>
      <c r="C25" s="206"/>
      <c r="D25" s="230"/>
      <c r="E25" s="142"/>
      <c r="F25" s="209"/>
      <c r="G25" s="209"/>
      <c r="H25" s="138"/>
      <c r="I25" s="138"/>
      <c r="J25" s="144"/>
      <c r="K25" s="33"/>
      <c r="L25" s="32"/>
      <c r="M25" s="32"/>
      <c r="N25" s="31"/>
      <c r="O25" s="33"/>
      <c r="P25" s="32"/>
      <c r="Q25" s="32"/>
      <c r="R25" s="31"/>
      <c r="S25" s="33"/>
      <c r="T25" s="32"/>
      <c r="U25" s="32"/>
      <c r="V25" s="31"/>
      <c r="W25" s="33"/>
      <c r="X25" s="32"/>
      <c r="Y25" s="32"/>
      <c r="Z25" s="31"/>
      <c r="AA25" s="33"/>
      <c r="AB25" s="32"/>
      <c r="AC25" s="32"/>
      <c r="AD25" s="31"/>
      <c r="AE25" s="33"/>
      <c r="AF25" s="32"/>
      <c r="AG25" s="32"/>
      <c r="AH25" s="31"/>
      <c r="AI25" s="33"/>
      <c r="AJ25" s="32"/>
      <c r="AK25" s="32"/>
      <c r="AL25" s="31"/>
      <c r="AM25" s="33"/>
      <c r="AN25" s="32"/>
      <c r="AO25" s="32"/>
      <c r="AP25" s="31"/>
      <c r="AQ25" s="33"/>
      <c r="AR25" s="32"/>
      <c r="AS25" s="32"/>
      <c r="AT25" s="31"/>
      <c r="AU25" s="33"/>
      <c r="AV25" s="32"/>
      <c r="AW25" s="32"/>
      <c r="AX25" s="31"/>
      <c r="AY25" s="33"/>
      <c r="AZ25" s="32"/>
      <c r="BA25" s="32"/>
      <c r="BB25" s="31"/>
      <c r="BC25" s="33"/>
      <c r="BD25" s="32"/>
      <c r="BE25" s="32"/>
      <c r="BF25" s="31"/>
    </row>
    <row r="26" spans="2:60" ht="16.05" customHeight="1" thickBot="1">
      <c r="B26" s="3"/>
      <c r="C26" s="204"/>
      <c r="D26" s="210" t="s">
        <v>148</v>
      </c>
      <c r="E26" s="140"/>
      <c r="F26" s="207"/>
      <c r="G26" s="207"/>
      <c r="H26" s="138"/>
      <c r="I26" s="49"/>
      <c r="J26" s="144"/>
      <c r="K26" s="33"/>
      <c r="L26" s="32"/>
      <c r="M26" s="32"/>
      <c r="N26" s="31"/>
      <c r="O26" s="33"/>
      <c r="P26" s="32"/>
      <c r="Q26" s="32"/>
      <c r="R26" s="31"/>
      <c r="S26" s="33"/>
      <c r="T26" s="32"/>
      <c r="U26" s="32"/>
      <c r="V26" s="31"/>
      <c r="W26" s="33"/>
      <c r="X26" s="32"/>
      <c r="Y26" s="32"/>
      <c r="Z26" s="31"/>
      <c r="AA26" s="33"/>
      <c r="AB26" s="32"/>
      <c r="AC26" s="32"/>
      <c r="AD26" s="31"/>
      <c r="AE26" s="33"/>
      <c r="AF26" s="32"/>
      <c r="AG26" s="32"/>
      <c r="AH26" s="31"/>
      <c r="AI26" s="33"/>
      <c r="AJ26" s="32"/>
      <c r="AK26" s="32"/>
      <c r="AL26" s="31"/>
      <c r="AM26" s="33"/>
      <c r="AN26" s="32"/>
      <c r="AO26" s="32"/>
      <c r="AP26" s="31"/>
      <c r="AQ26" s="33"/>
      <c r="AR26" s="32"/>
      <c r="AS26" s="32"/>
      <c r="AT26" s="31"/>
      <c r="AU26" s="33"/>
      <c r="AV26" s="32"/>
      <c r="AW26" s="32"/>
      <c r="AX26" s="31"/>
      <c r="AY26" s="33"/>
      <c r="AZ26" s="32"/>
      <c r="BA26" s="32"/>
      <c r="BB26" s="31"/>
      <c r="BC26" s="33"/>
      <c r="BD26" s="32"/>
      <c r="BE26" s="32"/>
      <c r="BF26" s="31"/>
    </row>
    <row r="27" spans="2:60" ht="15" thickBot="1">
      <c r="B27" s="3"/>
      <c r="C27" s="205"/>
      <c r="D27" s="211"/>
      <c r="E27" s="140"/>
      <c r="F27" s="208"/>
      <c r="G27" s="208"/>
      <c r="H27" s="138"/>
      <c r="I27" s="138"/>
      <c r="J27" s="144"/>
      <c r="K27" s="33"/>
      <c r="L27" s="32"/>
      <c r="M27" s="32"/>
      <c r="N27" s="31"/>
      <c r="O27" s="33"/>
      <c r="P27" s="32"/>
      <c r="Q27" s="32"/>
      <c r="R27" s="31"/>
      <c r="S27" s="33"/>
      <c r="T27" s="32"/>
      <c r="U27" s="32"/>
      <c r="V27" s="31"/>
      <c r="W27" s="33"/>
      <c r="X27" s="32"/>
      <c r="Y27" s="32"/>
      <c r="Z27" s="31"/>
      <c r="AA27" s="33"/>
      <c r="AB27" s="32"/>
      <c r="AC27" s="32"/>
      <c r="AD27" s="31"/>
      <c r="AE27" s="33"/>
      <c r="AF27" s="32"/>
      <c r="AG27" s="32"/>
      <c r="AH27" s="31"/>
      <c r="AI27" s="33"/>
      <c r="AJ27" s="32"/>
      <c r="AK27" s="32"/>
      <c r="AL27" s="31"/>
      <c r="AM27" s="33"/>
      <c r="AN27" s="32"/>
      <c r="AO27" s="32"/>
      <c r="AP27" s="31"/>
      <c r="AQ27" s="33"/>
      <c r="AR27" s="32"/>
      <c r="AS27" s="32"/>
      <c r="AT27" s="31"/>
      <c r="AU27" s="33"/>
      <c r="AV27" s="32"/>
      <c r="AW27" s="32"/>
      <c r="AX27" s="31"/>
      <c r="AY27" s="33"/>
      <c r="AZ27" s="32"/>
      <c r="BA27" s="32"/>
      <c r="BB27" s="31"/>
      <c r="BC27" s="33"/>
      <c r="BD27" s="32"/>
      <c r="BE27" s="32"/>
      <c r="BF27" s="31"/>
    </row>
    <row r="28" spans="2:60" ht="15" thickBot="1">
      <c r="B28" s="3"/>
      <c r="C28" s="205"/>
      <c r="D28" s="211"/>
      <c r="E28" s="140"/>
      <c r="F28" s="208"/>
      <c r="G28" s="208"/>
      <c r="H28" s="138"/>
      <c r="I28" s="138"/>
      <c r="J28" s="144"/>
      <c r="K28" s="33"/>
      <c r="L28" s="32"/>
      <c r="M28" s="32"/>
      <c r="N28" s="31"/>
      <c r="O28" s="33"/>
      <c r="P28" s="32"/>
      <c r="Q28" s="32"/>
      <c r="R28" s="31"/>
      <c r="S28" s="33"/>
      <c r="T28" s="32"/>
      <c r="U28" s="32"/>
      <c r="V28" s="31"/>
      <c r="W28" s="33"/>
      <c r="X28" s="32"/>
      <c r="Y28" s="32"/>
      <c r="Z28" s="31"/>
      <c r="AA28" s="33"/>
      <c r="AB28" s="32"/>
      <c r="AC28" s="32"/>
      <c r="AD28" s="31"/>
      <c r="AE28" s="33"/>
      <c r="AF28" s="32"/>
      <c r="AG28" s="32"/>
      <c r="AH28" s="31"/>
      <c r="AI28" s="33"/>
      <c r="AJ28" s="32"/>
      <c r="AK28" s="32"/>
      <c r="AL28" s="31"/>
      <c r="AM28" s="33"/>
      <c r="AN28" s="32"/>
      <c r="AO28" s="32"/>
      <c r="AP28" s="31"/>
      <c r="AQ28" s="33"/>
      <c r="AR28" s="32"/>
      <c r="AS28" s="32"/>
      <c r="AT28" s="31"/>
      <c r="AU28" s="33"/>
      <c r="AV28" s="32"/>
      <c r="AW28" s="32"/>
      <c r="AX28" s="31"/>
      <c r="AY28" s="33"/>
      <c r="AZ28" s="32"/>
      <c r="BA28" s="32"/>
      <c r="BB28" s="31"/>
      <c r="BC28" s="33"/>
      <c r="BD28" s="32"/>
      <c r="BE28" s="32"/>
      <c r="BF28" s="31"/>
    </row>
    <row r="29" spans="2:60" ht="15" thickBot="1">
      <c r="B29" s="3"/>
      <c r="C29" s="205"/>
      <c r="D29" s="211"/>
      <c r="E29" s="140"/>
      <c r="F29" s="208"/>
      <c r="G29" s="208"/>
      <c r="H29" s="138"/>
      <c r="I29" s="138"/>
      <c r="J29" s="144"/>
      <c r="K29" s="33"/>
      <c r="L29" s="32"/>
      <c r="M29" s="32"/>
      <c r="N29" s="31"/>
      <c r="O29" s="33"/>
      <c r="P29" s="32"/>
      <c r="Q29" s="32"/>
      <c r="R29" s="31"/>
      <c r="S29" s="33"/>
      <c r="T29" s="32"/>
      <c r="U29" s="32"/>
      <c r="V29" s="31"/>
      <c r="W29" s="33"/>
      <c r="X29" s="32"/>
      <c r="Y29" s="32"/>
      <c r="Z29" s="31"/>
      <c r="AA29" s="33"/>
      <c r="AB29" s="32"/>
      <c r="AC29" s="32"/>
      <c r="AD29" s="31"/>
      <c r="AE29" s="33"/>
      <c r="AF29" s="32"/>
      <c r="AG29" s="32"/>
      <c r="AH29" s="31"/>
      <c r="AI29" s="33"/>
      <c r="AJ29" s="32"/>
      <c r="AK29" s="32"/>
      <c r="AL29" s="31"/>
      <c r="AM29" s="33"/>
      <c r="AN29" s="32"/>
      <c r="AO29" s="32"/>
      <c r="AP29" s="31"/>
      <c r="AQ29" s="33"/>
      <c r="AR29" s="32"/>
      <c r="AS29" s="32"/>
      <c r="AT29" s="31"/>
      <c r="AU29" s="33"/>
      <c r="AV29" s="32"/>
      <c r="AW29" s="32"/>
      <c r="AX29" s="31"/>
      <c r="AY29" s="33"/>
      <c r="AZ29" s="32"/>
      <c r="BA29" s="32"/>
      <c r="BB29" s="31"/>
      <c r="BC29" s="33"/>
      <c r="BD29" s="32"/>
      <c r="BE29" s="32"/>
      <c r="BF29" s="31"/>
    </row>
    <row r="30" spans="2:60" ht="15" thickBot="1">
      <c r="B30" s="3"/>
      <c r="C30" s="205"/>
      <c r="D30" s="211"/>
      <c r="E30" s="140"/>
      <c r="F30" s="208"/>
      <c r="G30" s="208"/>
      <c r="H30" s="138"/>
      <c r="I30" s="29"/>
      <c r="J30" s="144"/>
      <c r="K30" s="33"/>
      <c r="L30" s="32"/>
      <c r="M30" s="32"/>
      <c r="N30" s="31"/>
      <c r="O30" s="33"/>
      <c r="P30" s="32"/>
      <c r="Q30" s="32"/>
      <c r="R30" s="31"/>
      <c r="S30" s="33"/>
      <c r="T30" s="32"/>
      <c r="U30" s="32"/>
      <c r="V30" s="31"/>
      <c r="W30" s="33"/>
      <c r="X30" s="32"/>
      <c r="Y30" s="32"/>
      <c r="Z30" s="31"/>
      <c r="AA30" s="33"/>
      <c r="AB30" s="32"/>
      <c r="AC30" s="32"/>
      <c r="AD30" s="31"/>
      <c r="AE30" s="33"/>
      <c r="AF30" s="32"/>
      <c r="AG30" s="32"/>
      <c r="AH30" s="31"/>
      <c r="AI30" s="33"/>
      <c r="AJ30" s="32"/>
      <c r="AK30" s="32"/>
      <c r="AL30" s="31"/>
      <c r="AM30" s="33"/>
      <c r="AN30" s="32"/>
      <c r="AO30" s="32"/>
      <c r="AP30" s="31"/>
      <c r="AQ30" s="33"/>
      <c r="AR30" s="32"/>
      <c r="AS30" s="32"/>
      <c r="AT30" s="31"/>
      <c r="AU30" s="33"/>
      <c r="AV30" s="32"/>
      <c r="AW30" s="32"/>
      <c r="AX30" s="31"/>
      <c r="AY30" s="33"/>
      <c r="AZ30" s="32"/>
      <c r="BA30" s="32"/>
      <c r="BB30" s="31"/>
      <c r="BC30" s="33"/>
      <c r="BD30" s="32"/>
      <c r="BE30" s="32"/>
      <c r="BF30" s="31"/>
    </row>
    <row r="31" spans="2:60" s="1" customFormat="1" ht="16.05" customHeight="1" thickBot="1">
      <c r="B31" s="3"/>
      <c r="C31" s="178"/>
      <c r="D31" s="179" t="s">
        <v>149</v>
      </c>
      <c r="E31" s="180"/>
      <c r="F31" s="182"/>
      <c r="G31" s="181"/>
      <c r="H31" s="36"/>
      <c r="I31" s="36"/>
      <c r="J31" s="177"/>
      <c r="K31" s="33"/>
      <c r="L31" s="32"/>
      <c r="M31" s="32"/>
      <c r="N31" s="31"/>
      <c r="O31" s="33"/>
      <c r="P31" s="32"/>
      <c r="Q31" s="32"/>
      <c r="R31" s="31"/>
      <c r="S31" s="33"/>
      <c r="T31" s="32"/>
      <c r="U31" s="32"/>
      <c r="V31" s="31"/>
      <c r="W31" s="33"/>
      <c r="X31" s="32"/>
      <c r="Y31" s="32"/>
      <c r="Z31" s="31"/>
      <c r="AA31" s="33"/>
      <c r="AB31" s="32"/>
      <c r="AC31" s="32"/>
      <c r="AD31" s="31"/>
      <c r="AE31" s="33"/>
      <c r="AF31" s="32"/>
      <c r="AG31" s="32"/>
      <c r="AH31" s="31"/>
      <c r="AI31" s="33"/>
      <c r="AJ31" s="32"/>
      <c r="AK31" s="32"/>
      <c r="AL31" s="31"/>
      <c r="AM31" s="33"/>
      <c r="AN31" s="32"/>
      <c r="AO31" s="32"/>
      <c r="AP31" s="31"/>
      <c r="AQ31" s="33"/>
      <c r="AR31" s="32"/>
      <c r="AS31" s="32"/>
      <c r="AT31" s="31"/>
      <c r="AU31" s="33"/>
      <c r="AV31" s="32"/>
      <c r="AW31" s="32"/>
      <c r="AX31" s="31"/>
      <c r="AY31" s="33"/>
      <c r="AZ31" s="32"/>
      <c r="BA31" s="32"/>
      <c r="BB31" s="31"/>
      <c r="BC31" s="33"/>
      <c r="BD31" s="32"/>
      <c r="BE31" s="32"/>
      <c r="BF31" s="31"/>
      <c r="BG31" s="2"/>
      <c r="BH31" s="2"/>
    </row>
    <row r="32" spans="2:60" s="1" customFormat="1" ht="15" thickBot="1">
      <c r="B32" s="3"/>
      <c r="C32" s="178"/>
      <c r="D32" s="178" t="s">
        <v>150</v>
      </c>
      <c r="E32" s="145"/>
      <c r="F32" s="143"/>
      <c r="G32" s="143"/>
      <c r="H32" s="29"/>
      <c r="I32" s="29"/>
      <c r="J32" s="28"/>
      <c r="K32" s="33"/>
      <c r="L32" s="32"/>
      <c r="M32" s="32"/>
      <c r="N32" s="31"/>
      <c r="O32" s="33"/>
      <c r="P32" s="32"/>
      <c r="Q32" s="32"/>
      <c r="R32" s="31"/>
      <c r="S32" s="33"/>
      <c r="T32" s="32"/>
      <c r="U32" s="32"/>
      <c r="V32" s="31"/>
      <c r="W32" s="33"/>
      <c r="X32" s="32"/>
      <c r="Y32" s="32"/>
      <c r="Z32" s="31"/>
      <c r="AA32" s="33"/>
      <c r="AB32" s="32"/>
      <c r="AC32" s="32"/>
      <c r="AD32" s="31"/>
      <c r="AE32" s="33"/>
      <c r="AF32" s="32"/>
      <c r="AG32" s="32"/>
      <c r="AH32" s="31"/>
      <c r="AI32" s="33"/>
      <c r="AJ32" s="32"/>
      <c r="AK32" s="32"/>
      <c r="AL32" s="31"/>
      <c r="AM32" s="33"/>
      <c r="AN32" s="32"/>
      <c r="AO32" s="32"/>
      <c r="AP32" s="31"/>
      <c r="AQ32" s="33"/>
      <c r="AR32" s="32"/>
      <c r="AS32" s="32"/>
      <c r="AT32" s="31"/>
      <c r="AU32" s="33"/>
      <c r="AV32" s="32"/>
      <c r="AW32" s="32"/>
      <c r="AX32" s="31"/>
      <c r="AY32" s="33"/>
      <c r="AZ32" s="32"/>
      <c r="BA32" s="32"/>
      <c r="BB32" s="31"/>
      <c r="BC32" s="33"/>
      <c r="BD32" s="32"/>
      <c r="BE32" s="32"/>
      <c r="BF32" s="31"/>
      <c r="BG32" s="2"/>
      <c r="BH32" s="2"/>
    </row>
    <row r="33" spans="2:63" s="1" customFormat="1" ht="25.2" thickBot="1">
      <c r="B33" s="3"/>
      <c r="C33" s="178"/>
      <c r="D33" s="178" t="s">
        <v>151</v>
      </c>
      <c r="E33" s="145"/>
      <c r="F33" s="143"/>
      <c r="G33" s="143"/>
      <c r="H33" s="29"/>
      <c r="I33" s="29"/>
      <c r="J33" s="28"/>
      <c r="K33" s="33"/>
      <c r="L33" s="32"/>
      <c r="M33" s="32"/>
      <c r="N33" s="31"/>
      <c r="O33" s="33"/>
      <c r="P33" s="32"/>
      <c r="Q33" s="32"/>
      <c r="R33" s="31"/>
      <c r="S33" s="33"/>
      <c r="T33" s="32"/>
      <c r="U33" s="32"/>
      <c r="V33" s="31"/>
      <c r="W33" s="33"/>
      <c r="X33" s="32"/>
      <c r="Y33" s="32"/>
      <c r="Z33" s="31"/>
      <c r="AA33" s="33"/>
      <c r="AB33" s="32"/>
      <c r="AC33" s="32"/>
      <c r="AD33" s="31"/>
      <c r="AE33" s="33"/>
      <c r="AF33" s="32"/>
      <c r="AG33" s="32"/>
      <c r="AH33" s="31"/>
      <c r="AI33" s="33"/>
      <c r="AJ33" s="32"/>
      <c r="AK33" s="32"/>
      <c r="AL33" s="31"/>
      <c r="AM33" s="33"/>
      <c r="AN33" s="32"/>
      <c r="AO33" s="32"/>
      <c r="AP33" s="31"/>
      <c r="AQ33" s="33"/>
      <c r="AR33" s="32"/>
      <c r="AS33" s="32"/>
      <c r="AT33" s="31"/>
      <c r="AU33" s="33"/>
      <c r="AV33" s="32"/>
      <c r="AW33" s="32"/>
      <c r="AX33" s="31"/>
      <c r="AY33" s="33"/>
      <c r="AZ33" s="32"/>
      <c r="BA33" s="32"/>
      <c r="BB33" s="31"/>
      <c r="BC33" s="33"/>
      <c r="BD33" s="32"/>
      <c r="BE33" s="32"/>
      <c r="BF33" s="31"/>
      <c r="BG33" s="2"/>
      <c r="BH33" s="2"/>
    </row>
    <row r="34" spans="2:63" s="1" customFormat="1" ht="15" thickBot="1">
      <c r="B34" s="3"/>
      <c r="C34" s="178"/>
      <c r="D34" s="178"/>
      <c r="E34" s="183"/>
      <c r="F34" s="143"/>
      <c r="G34" s="143"/>
      <c r="H34" s="29"/>
      <c r="I34" s="29"/>
      <c r="J34" s="28"/>
      <c r="K34" s="33"/>
      <c r="L34" s="32"/>
      <c r="M34" s="32"/>
      <c r="N34" s="31"/>
      <c r="O34" s="33"/>
      <c r="P34" s="32"/>
      <c r="Q34" s="32"/>
      <c r="R34" s="31"/>
      <c r="S34" s="33"/>
      <c r="T34" s="32"/>
      <c r="U34" s="32"/>
      <c r="V34" s="31"/>
      <c r="W34" s="33"/>
      <c r="X34" s="32"/>
      <c r="Y34" s="32"/>
      <c r="Z34" s="31"/>
      <c r="AA34" s="33"/>
      <c r="AB34" s="32"/>
      <c r="AC34" s="32"/>
      <c r="AD34" s="31"/>
      <c r="AE34" s="33"/>
      <c r="AF34" s="32"/>
      <c r="AG34" s="32"/>
      <c r="AH34" s="31"/>
      <c r="AI34" s="33"/>
      <c r="AJ34" s="32"/>
      <c r="AK34" s="32"/>
      <c r="AL34" s="31"/>
      <c r="AM34" s="33"/>
      <c r="AN34" s="32"/>
      <c r="AO34" s="32"/>
      <c r="AP34" s="31"/>
      <c r="AQ34" s="33"/>
      <c r="AR34" s="32"/>
      <c r="AS34" s="32"/>
      <c r="AT34" s="31"/>
      <c r="AU34" s="33"/>
      <c r="AV34" s="32"/>
      <c r="AW34" s="32"/>
      <c r="AX34" s="31"/>
      <c r="AY34" s="33"/>
      <c r="AZ34" s="32"/>
      <c r="BA34" s="32"/>
      <c r="BB34" s="31"/>
      <c r="BC34" s="33"/>
      <c r="BD34" s="32"/>
      <c r="BE34" s="32"/>
      <c r="BF34" s="31"/>
      <c r="BG34" s="2"/>
      <c r="BH34" s="2"/>
    </row>
    <row r="35" spans="2:63" s="1" customFormat="1" ht="15" thickBot="1">
      <c r="B35" s="3"/>
      <c r="C35" s="178"/>
      <c r="D35" s="178"/>
      <c r="E35" s="145"/>
      <c r="F35" s="143"/>
      <c r="G35" s="143"/>
      <c r="H35" s="29"/>
      <c r="I35" s="29"/>
      <c r="J35" s="28"/>
      <c r="K35" s="33"/>
      <c r="L35" s="32"/>
      <c r="M35" s="32"/>
      <c r="N35" s="31"/>
      <c r="O35" s="33"/>
      <c r="P35" s="32"/>
      <c r="Q35" s="32"/>
      <c r="R35" s="31"/>
      <c r="S35" s="33"/>
      <c r="T35" s="32"/>
      <c r="U35" s="32"/>
      <c r="V35" s="31"/>
      <c r="W35" s="33"/>
      <c r="X35" s="32"/>
      <c r="Y35" s="32"/>
      <c r="Z35" s="31"/>
      <c r="AA35" s="33"/>
      <c r="AB35" s="32"/>
      <c r="AC35" s="32"/>
      <c r="AD35" s="31"/>
      <c r="AE35" s="33"/>
      <c r="AF35" s="32"/>
      <c r="AG35" s="32"/>
      <c r="AH35" s="31"/>
      <c r="AI35" s="33"/>
      <c r="AJ35" s="32"/>
      <c r="AK35" s="32"/>
      <c r="AL35" s="31"/>
      <c r="AM35" s="33"/>
      <c r="AN35" s="32"/>
      <c r="AO35" s="32"/>
      <c r="AP35" s="31"/>
      <c r="AQ35" s="33"/>
      <c r="AR35" s="32"/>
      <c r="AS35" s="32"/>
      <c r="AT35" s="31"/>
      <c r="AU35" s="33"/>
      <c r="AV35" s="32"/>
      <c r="AW35" s="32"/>
      <c r="AX35" s="31"/>
      <c r="AY35" s="33"/>
      <c r="AZ35" s="32"/>
      <c r="BA35" s="32"/>
      <c r="BB35" s="31"/>
      <c r="BC35" s="33"/>
      <c r="BD35" s="32"/>
      <c r="BE35" s="32"/>
      <c r="BF35" s="31"/>
      <c r="BG35" s="2"/>
      <c r="BH35" s="2"/>
    </row>
    <row r="36" spans="2:63" ht="15" thickBot="1">
      <c r="B36" s="3"/>
      <c r="C36" s="178"/>
      <c r="D36" s="178"/>
      <c r="E36" s="184"/>
      <c r="F36" s="143"/>
      <c r="G36" s="143"/>
      <c r="H36" s="138"/>
      <c r="I36" s="29"/>
      <c r="J36" s="28"/>
      <c r="K36" s="26"/>
      <c r="L36" s="25"/>
      <c r="M36" s="25"/>
      <c r="N36" s="24"/>
      <c r="O36" s="26"/>
      <c r="P36" s="25"/>
      <c r="Q36" s="25"/>
      <c r="R36" s="24"/>
      <c r="S36" s="26"/>
      <c r="T36" s="25"/>
      <c r="U36" s="25"/>
      <c r="V36" s="24"/>
      <c r="W36" s="26"/>
      <c r="X36" s="25"/>
      <c r="Y36" s="25"/>
      <c r="Z36" s="24"/>
      <c r="AA36" s="26"/>
      <c r="AB36" s="25"/>
      <c r="AC36" s="25"/>
      <c r="AD36" s="24"/>
      <c r="AE36" s="26"/>
      <c r="AF36" s="25"/>
      <c r="AG36" s="25"/>
      <c r="AH36" s="24"/>
      <c r="AI36" s="26"/>
      <c r="AJ36" s="25"/>
      <c r="AK36" s="25"/>
      <c r="AL36" s="24"/>
      <c r="AM36" s="26"/>
      <c r="AN36" s="25"/>
      <c r="AO36" s="25"/>
      <c r="AP36" s="24"/>
      <c r="AQ36" s="26"/>
      <c r="AR36" s="25"/>
      <c r="AS36" s="25"/>
      <c r="AT36" s="24"/>
      <c r="AU36" s="26"/>
      <c r="AV36" s="25"/>
      <c r="AW36" s="25"/>
      <c r="AX36" s="24"/>
      <c r="AY36" s="26"/>
      <c r="AZ36" s="25"/>
      <c r="BA36" s="25"/>
      <c r="BB36" s="24"/>
      <c r="BC36" s="26"/>
      <c r="BD36" s="25"/>
      <c r="BE36" s="25"/>
      <c r="BF36" s="24"/>
    </row>
    <row r="37" spans="2:63" ht="15.75" customHeight="1" thickBot="1">
      <c r="B37" s="3"/>
      <c r="C37" s="23"/>
      <c r="D37" s="22"/>
      <c r="E37" s="22"/>
      <c r="F37" s="21"/>
      <c r="G37" s="21"/>
      <c r="H37" s="222" t="s">
        <v>164</v>
      </c>
      <c r="I37" s="223"/>
      <c r="J37" s="20">
        <f>SUM(J10:J36)</f>
        <v>0</v>
      </c>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row>
    <row r="38" spans="2:63" ht="15.75" customHeight="1" thickBot="1">
      <c r="B38" s="3"/>
      <c r="C38" s="13"/>
      <c r="D38" s="15" t="s">
        <v>153</v>
      </c>
      <c r="E38" s="8"/>
      <c r="F38" s="8"/>
      <c r="G38" s="8"/>
      <c r="H38" s="224"/>
      <c r="I38" s="225"/>
      <c r="J38" s="14"/>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row>
    <row r="39" spans="2:63" ht="15" thickBot="1">
      <c r="B39" s="3"/>
      <c r="C39" s="13"/>
      <c r="D39" s="12" t="s">
        <v>154</v>
      </c>
      <c r="E39" s="8"/>
      <c r="F39" s="8"/>
      <c r="G39" s="8"/>
      <c r="H39" s="121"/>
      <c r="I39" s="122" t="s">
        <v>85</v>
      </c>
      <c r="J39" s="124">
        <f>'Saisie des données du budget'!E10</f>
        <v>0</v>
      </c>
      <c r="K39" s="121"/>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row>
    <row r="40" spans="2:63" ht="17.25" customHeight="1" thickBot="1">
      <c r="B40" s="3"/>
      <c r="C40" s="11"/>
      <c r="D40" s="10" t="s">
        <v>155</v>
      </c>
      <c r="E40" s="8"/>
      <c r="F40" s="8"/>
      <c r="G40" s="8"/>
      <c r="H40" s="121"/>
      <c r="I40" s="123" t="s">
        <v>86</v>
      </c>
      <c r="J40" s="124">
        <f>'Saisie des données du budget'!L10</f>
        <v>0</v>
      </c>
      <c r="K40" s="121"/>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row>
    <row r="41" spans="2:63" ht="15" thickBot="1">
      <c r="B41" s="3"/>
      <c r="D41" s="9" t="s">
        <v>156</v>
      </c>
      <c r="E41" s="8"/>
      <c r="F41" s="8"/>
      <c r="G41" s="8"/>
      <c r="H41" s="121"/>
      <c r="I41" s="123" t="s">
        <v>87</v>
      </c>
      <c r="J41" s="124">
        <f>'Saisie des données du budget'!E27</f>
        <v>0</v>
      </c>
      <c r="K41" s="121"/>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row>
    <row r="42" spans="2:63" ht="15" thickBot="1">
      <c r="B42" s="3"/>
      <c r="D42" s="8"/>
      <c r="E42" s="8"/>
      <c r="F42" s="8"/>
      <c r="G42" s="8"/>
      <c r="H42" s="121"/>
      <c r="I42" s="123" t="s">
        <v>88</v>
      </c>
      <c r="J42" s="124">
        <f>'Saisie des données du budget'!L27</f>
        <v>0</v>
      </c>
      <c r="K42" s="121"/>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row>
    <row r="43" spans="2:63" ht="15" thickBot="1">
      <c r="B43" s="3"/>
      <c r="C43" s="228" t="s">
        <v>0</v>
      </c>
      <c r="D43" s="231" t="s">
        <v>159</v>
      </c>
      <c r="E43" s="231"/>
      <c r="F43" s="231"/>
      <c r="G43" s="8"/>
      <c r="H43" s="121"/>
      <c r="I43" s="123" t="s">
        <v>89</v>
      </c>
      <c r="J43" s="124">
        <f>'Saisie des données du budget'!E44</f>
        <v>0</v>
      </c>
      <c r="K43" s="121"/>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row>
    <row r="44" spans="2:63" ht="15" thickBot="1">
      <c r="B44" s="3"/>
      <c r="C44" s="228"/>
      <c r="D44" s="231"/>
      <c r="E44" s="231"/>
      <c r="F44" s="231"/>
      <c r="G44" s="8"/>
      <c r="H44" s="121"/>
      <c r="I44" s="123" t="s">
        <v>90</v>
      </c>
      <c r="J44" s="124">
        <f>'Saisie des données du budget'!L44</f>
        <v>0</v>
      </c>
      <c r="K44" s="121"/>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row>
    <row r="45" spans="2:63" ht="15" thickBot="1">
      <c r="B45" s="3"/>
      <c r="D45" s="231"/>
      <c r="E45" s="231"/>
      <c r="F45" s="231"/>
      <c r="G45" s="8"/>
      <c r="H45" s="121"/>
      <c r="I45" s="123" t="s">
        <v>91</v>
      </c>
      <c r="J45" s="124">
        <f>'Saisie des données du budget'!E61</f>
        <v>0</v>
      </c>
      <c r="K45" s="121"/>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row>
    <row r="46" spans="2:63" ht="15" thickBot="1">
      <c r="B46" s="3"/>
      <c r="D46" s="8"/>
      <c r="E46" s="8"/>
      <c r="F46" s="8"/>
      <c r="G46" s="8"/>
      <c r="H46" s="121"/>
      <c r="I46" s="126" t="s">
        <v>92</v>
      </c>
      <c r="J46" s="124">
        <f>'Saisie des données du budget'!L61</f>
        <v>0</v>
      </c>
      <c r="K46" s="121"/>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row>
    <row r="47" spans="2:63" ht="7.5" customHeight="1">
      <c r="B47" s="3"/>
    </row>
    <row r="48" spans="2:63" s="5" customFormat="1">
      <c r="B48" s="6"/>
      <c r="C48" s="228"/>
      <c r="D48" s="229"/>
      <c r="E48" s="229"/>
      <c r="F48" s="229"/>
      <c r="G48" s="229"/>
      <c r="H48" s="229"/>
      <c r="I48" s="229"/>
      <c r="J48" s="229"/>
    </row>
    <row r="49" spans="2:10" s="5" customFormat="1">
      <c r="B49" s="6"/>
      <c r="C49" s="228"/>
      <c r="D49" s="229"/>
      <c r="E49" s="229"/>
      <c r="F49" s="229"/>
      <c r="G49" s="229"/>
      <c r="H49" s="229"/>
      <c r="I49" s="229"/>
      <c r="J49" s="229"/>
    </row>
    <row r="50" spans="2:10">
      <c r="B50" s="3"/>
    </row>
  </sheetData>
  <mergeCells count="41">
    <mergeCell ref="BC8:BF9"/>
    <mergeCell ref="AQ8:AT9"/>
    <mergeCell ref="AU8:AX9"/>
    <mergeCell ref="G26:G30"/>
    <mergeCell ref="AY8:BB9"/>
    <mergeCell ref="AE8:AH9"/>
    <mergeCell ref="AI8:AL9"/>
    <mergeCell ref="AA8:AD9"/>
    <mergeCell ref="AM8:AP9"/>
    <mergeCell ref="H37:I38"/>
    <mergeCell ref="F8:G8"/>
    <mergeCell ref="G21:G25"/>
    <mergeCell ref="C48:C49"/>
    <mergeCell ref="D48:J49"/>
    <mergeCell ref="E8:E9"/>
    <mergeCell ref="D10:D15"/>
    <mergeCell ref="F10:F15"/>
    <mergeCell ref="G10:G15"/>
    <mergeCell ref="D16:D20"/>
    <mergeCell ref="D43:F45"/>
    <mergeCell ref="C43:C44"/>
    <mergeCell ref="D21:D25"/>
    <mergeCell ref="F16:F20"/>
    <mergeCell ref="G16:G20"/>
    <mergeCell ref="C8:C9"/>
    <mergeCell ref="D8:D9"/>
    <mergeCell ref="H8:H9"/>
    <mergeCell ref="I8:I9"/>
    <mergeCell ref="E5:J5"/>
    <mergeCell ref="W8:Z9"/>
    <mergeCell ref="S8:V9"/>
    <mergeCell ref="J8:J9"/>
    <mergeCell ref="K8:N9"/>
    <mergeCell ref="O8:R9"/>
    <mergeCell ref="C10:C15"/>
    <mergeCell ref="C16:C20"/>
    <mergeCell ref="C21:C25"/>
    <mergeCell ref="F21:F25"/>
    <mergeCell ref="C26:C30"/>
    <mergeCell ref="D26:D30"/>
    <mergeCell ref="F26:F30"/>
  </mergeCells>
  <pageMargins left="0.25" right="0.25" top="0.75" bottom="0.75" header="0.3" footer="0.3"/>
  <pageSetup paperSize="9" orientation="landscape" r:id="rId1"/>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W43"/>
  <sheetViews>
    <sheetView topLeftCell="A10" workbookViewId="0">
      <pane xSplit="10" topLeftCell="AO1" activePane="topRight" state="frozen"/>
      <selection pane="topRight" activeCell="E43" sqref="E43"/>
    </sheetView>
  </sheetViews>
  <sheetFormatPr defaultColWidth="11.44140625" defaultRowHeight="14.4"/>
  <cols>
    <col min="1" max="1" width="11.44140625" style="1"/>
    <col min="2" max="2" width="5.44140625" style="1" customWidth="1"/>
    <col min="3" max="3" width="4.44140625" style="1" customWidth="1"/>
    <col min="4" max="4" width="26.44140625" style="1" customWidth="1"/>
    <col min="5" max="7" width="26" style="1" customWidth="1"/>
    <col min="8" max="8" width="12.44140625" style="1" customWidth="1"/>
    <col min="9" max="9" width="14.44140625" style="1" customWidth="1"/>
    <col min="10" max="10" width="8.44140625" style="1" bestFit="1" customWidth="1"/>
    <col min="11" max="64" width="4.44140625" style="1" customWidth="1"/>
    <col min="65" max="65" width="9" style="1" customWidth="1"/>
    <col min="66" max="66" width="32.44140625" style="1" customWidth="1"/>
    <col min="67" max="16384" width="11.44140625" style="1"/>
  </cols>
  <sheetData>
    <row r="1" spans="2:60" ht="10.050000000000001" customHeight="1"/>
    <row r="2" spans="2:60" ht="55.05" customHeight="1">
      <c r="B2" s="2"/>
      <c r="C2" s="2"/>
      <c r="D2" s="2"/>
      <c r="E2" s="2"/>
      <c r="F2" s="2"/>
      <c r="G2" s="2"/>
      <c r="H2" s="2"/>
      <c r="I2" s="2"/>
      <c r="J2" s="2"/>
    </row>
    <row r="3" spans="2:60" ht="19.95" customHeight="1">
      <c r="B3" s="2"/>
      <c r="C3" s="2"/>
      <c r="D3" s="58" t="s">
        <v>26</v>
      </c>
      <c r="E3" s="57"/>
      <c r="F3" s="57"/>
      <c r="G3" s="57"/>
      <c r="H3" s="57"/>
      <c r="I3" s="2"/>
      <c r="J3" s="2"/>
    </row>
    <row r="4" spans="2:60" ht="7.95" customHeight="1">
      <c r="B4" s="2"/>
      <c r="C4" s="2"/>
      <c r="D4" s="58"/>
      <c r="E4" s="57"/>
      <c r="F4" s="57"/>
      <c r="G4" s="57"/>
      <c r="H4" s="57"/>
      <c r="I4" s="2"/>
      <c r="J4" s="2"/>
      <c r="BG4" s="16"/>
      <c r="BH4" s="16"/>
    </row>
    <row r="5" spans="2:60" ht="19.95" customHeight="1">
      <c r="B5" s="2"/>
      <c r="C5" s="2"/>
      <c r="D5" s="56" t="s">
        <v>18</v>
      </c>
      <c r="E5" s="240"/>
      <c r="F5" s="240"/>
      <c r="G5" s="240"/>
      <c r="H5" s="240"/>
      <c r="I5" s="240"/>
      <c r="J5" s="240"/>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row>
    <row r="6" spans="2:60" ht="19.95" customHeight="1">
      <c r="B6" s="2"/>
      <c r="C6" s="2"/>
      <c r="D6" s="56" t="s">
        <v>17</v>
      </c>
      <c r="E6" s="55" t="s">
        <v>16</v>
      </c>
      <c r="F6" s="54"/>
      <c r="G6" s="54"/>
      <c r="H6" s="54"/>
      <c r="I6" s="54"/>
      <c r="J6" s="54"/>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53"/>
      <c r="BG6" s="2"/>
      <c r="BH6" s="2"/>
    </row>
    <row r="7" spans="2:60" ht="7.95" customHeight="1" thickBot="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row>
    <row r="8" spans="2:60" ht="31.95" customHeight="1">
      <c r="B8" s="2"/>
      <c r="C8" s="241" t="s">
        <v>15</v>
      </c>
      <c r="D8" s="212" t="s">
        <v>14</v>
      </c>
      <c r="E8" s="212" t="s">
        <v>13</v>
      </c>
      <c r="F8" s="226" t="s">
        <v>12</v>
      </c>
      <c r="G8" s="227"/>
      <c r="H8" s="212" t="s">
        <v>11</v>
      </c>
      <c r="I8" s="212" t="s">
        <v>10</v>
      </c>
      <c r="J8" s="212" t="s">
        <v>9</v>
      </c>
      <c r="K8" s="243" t="s">
        <v>8</v>
      </c>
      <c r="L8" s="217"/>
      <c r="M8" s="217"/>
      <c r="N8" s="218"/>
      <c r="O8" s="243" t="s">
        <v>8</v>
      </c>
      <c r="P8" s="217"/>
      <c r="Q8" s="217"/>
      <c r="R8" s="218"/>
      <c r="S8" s="243" t="s">
        <v>8</v>
      </c>
      <c r="T8" s="217"/>
      <c r="U8" s="217"/>
      <c r="V8" s="218"/>
      <c r="W8" s="243" t="s">
        <v>8</v>
      </c>
      <c r="X8" s="217"/>
      <c r="Y8" s="217"/>
      <c r="Z8" s="218"/>
      <c r="AA8" s="243" t="s">
        <v>8</v>
      </c>
      <c r="AB8" s="217"/>
      <c r="AC8" s="217"/>
      <c r="AD8" s="218"/>
      <c r="AE8" s="243" t="s">
        <v>8</v>
      </c>
      <c r="AF8" s="217"/>
      <c r="AG8" s="217"/>
      <c r="AH8" s="218"/>
      <c r="AI8" s="243" t="s">
        <v>8</v>
      </c>
      <c r="AJ8" s="217"/>
      <c r="AK8" s="217"/>
      <c r="AL8" s="218"/>
      <c r="AM8" s="243" t="s">
        <v>8</v>
      </c>
      <c r="AN8" s="217"/>
      <c r="AO8" s="217"/>
      <c r="AP8" s="218"/>
      <c r="AQ8" s="243" t="s">
        <v>8</v>
      </c>
      <c r="AR8" s="217"/>
      <c r="AS8" s="217"/>
      <c r="AT8" s="218"/>
      <c r="AU8" s="243" t="s">
        <v>8</v>
      </c>
      <c r="AV8" s="217"/>
      <c r="AW8" s="217"/>
      <c r="AX8" s="218"/>
      <c r="AY8" s="243" t="s">
        <v>8</v>
      </c>
      <c r="AZ8" s="217"/>
      <c r="BA8" s="217"/>
      <c r="BB8" s="218"/>
      <c r="BC8" s="243" t="s">
        <v>8</v>
      </c>
      <c r="BD8" s="217"/>
      <c r="BE8" s="217"/>
      <c r="BF8" s="218"/>
      <c r="BG8" s="2"/>
      <c r="BH8" s="2"/>
    </row>
    <row r="9" spans="2:60" ht="15" customHeight="1" thickBot="1">
      <c r="B9" s="2"/>
      <c r="C9" s="242"/>
      <c r="D9" s="214"/>
      <c r="E9" s="214"/>
      <c r="F9" s="52" t="s">
        <v>7</v>
      </c>
      <c r="G9" s="51" t="s">
        <v>6</v>
      </c>
      <c r="H9" s="214"/>
      <c r="I9" s="214"/>
      <c r="J9" s="214"/>
      <c r="K9" s="219"/>
      <c r="L9" s="220"/>
      <c r="M9" s="220"/>
      <c r="N9" s="221"/>
      <c r="O9" s="219"/>
      <c r="P9" s="220"/>
      <c r="Q9" s="220"/>
      <c r="R9" s="221"/>
      <c r="S9" s="244"/>
      <c r="T9" s="245"/>
      <c r="U9" s="245"/>
      <c r="V9" s="246"/>
      <c r="W9" s="219"/>
      <c r="X9" s="220"/>
      <c r="Y9" s="220"/>
      <c r="Z9" s="221"/>
      <c r="AA9" s="244"/>
      <c r="AB9" s="245"/>
      <c r="AC9" s="245"/>
      <c r="AD9" s="246"/>
      <c r="AE9" s="244"/>
      <c r="AF9" s="245"/>
      <c r="AG9" s="245"/>
      <c r="AH9" s="246"/>
      <c r="AI9" s="219"/>
      <c r="AJ9" s="220"/>
      <c r="AK9" s="220"/>
      <c r="AL9" s="221"/>
      <c r="AM9" s="244"/>
      <c r="AN9" s="245"/>
      <c r="AO9" s="245"/>
      <c r="AP9" s="246"/>
      <c r="AQ9" s="244"/>
      <c r="AR9" s="245"/>
      <c r="AS9" s="245"/>
      <c r="AT9" s="246"/>
      <c r="AU9" s="219"/>
      <c r="AV9" s="220"/>
      <c r="AW9" s="220"/>
      <c r="AX9" s="221"/>
      <c r="AY9" s="244"/>
      <c r="AZ9" s="245"/>
      <c r="BA9" s="245"/>
      <c r="BB9" s="246"/>
      <c r="BC9" s="244"/>
      <c r="BD9" s="245"/>
      <c r="BE9" s="245"/>
      <c r="BF9" s="246"/>
      <c r="BG9" s="2"/>
      <c r="BH9" s="2"/>
    </row>
    <row r="10" spans="2:60" s="4" customFormat="1" ht="15" customHeight="1" thickBot="1">
      <c r="B10" s="5"/>
      <c r="C10" s="50"/>
      <c r="D10" s="247" t="s">
        <v>25</v>
      </c>
      <c r="E10" s="49"/>
      <c r="F10" s="247"/>
      <c r="G10" s="247"/>
      <c r="H10" s="48"/>
      <c r="I10" s="48"/>
      <c r="J10" s="47"/>
      <c r="K10" s="46"/>
      <c r="L10" s="43"/>
      <c r="M10" s="43"/>
      <c r="N10" s="42"/>
      <c r="O10" s="44"/>
      <c r="P10" s="43"/>
      <c r="Q10" s="43"/>
      <c r="R10" s="42"/>
      <c r="S10" s="46"/>
      <c r="T10" s="43"/>
      <c r="U10" s="43"/>
      <c r="V10" s="45"/>
      <c r="W10" s="44"/>
      <c r="X10" s="43"/>
      <c r="Y10" s="43"/>
      <c r="Z10" s="42"/>
      <c r="AA10" s="46"/>
      <c r="AB10" s="43"/>
      <c r="AC10" s="43"/>
      <c r="AD10" s="45"/>
      <c r="AE10" s="46"/>
      <c r="AF10" s="43"/>
      <c r="AG10" s="43"/>
      <c r="AH10" s="45"/>
      <c r="AI10" s="44"/>
      <c r="AJ10" s="43"/>
      <c r="AK10" s="43"/>
      <c r="AL10" s="42"/>
      <c r="AM10" s="46"/>
      <c r="AN10" s="43"/>
      <c r="AO10" s="43"/>
      <c r="AP10" s="45"/>
      <c r="AQ10" s="46"/>
      <c r="AR10" s="43"/>
      <c r="AS10" s="43"/>
      <c r="AT10" s="45"/>
      <c r="AU10" s="44"/>
      <c r="AV10" s="43"/>
      <c r="AW10" s="43"/>
      <c r="AX10" s="42"/>
      <c r="AY10" s="46"/>
      <c r="AZ10" s="43"/>
      <c r="BA10" s="43"/>
      <c r="BB10" s="45"/>
      <c r="BC10" s="44"/>
      <c r="BD10" s="43"/>
      <c r="BE10" s="43"/>
      <c r="BF10" s="42"/>
      <c r="BG10" s="5"/>
      <c r="BH10" s="5"/>
    </row>
    <row r="11" spans="2:60" ht="16.2" thickBot="1">
      <c r="B11" s="2"/>
      <c r="C11" s="39"/>
      <c r="D11" s="248"/>
      <c r="E11" s="49"/>
      <c r="F11" s="248"/>
      <c r="G11" s="248"/>
      <c r="H11" s="48"/>
      <c r="I11" s="48"/>
      <c r="J11" s="47"/>
      <c r="K11" s="41"/>
      <c r="L11" s="32"/>
      <c r="M11" s="32"/>
      <c r="N11" s="31"/>
      <c r="O11" s="33"/>
      <c r="P11" s="32"/>
      <c r="Q11" s="32"/>
      <c r="R11" s="31"/>
      <c r="S11" s="41"/>
      <c r="T11" s="32"/>
      <c r="U11" s="32"/>
      <c r="V11" s="34"/>
      <c r="W11" s="33"/>
      <c r="X11" s="32"/>
      <c r="Y11" s="32"/>
      <c r="Z11" s="31"/>
      <c r="AA11" s="41"/>
      <c r="AB11" s="32"/>
      <c r="AC11" s="32"/>
      <c r="AD11" s="34"/>
      <c r="AE11" s="41"/>
      <c r="AF11" s="32"/>
      <c r="AG11" s="32"/>
      <c r="AH11" s="34"/>
      <c r="AI11" s="33"/>
      <c r="AJ11" s="32"/>
      <c r="AK11" s="32"/>
      <c r="AL11" s="31"/>
      <c r="AM11" s="41"/>
      <c r="AN11" s="32"/>
      <c r="AO11" s="32"/>
      <c r="AP11" s="34"/>
      <c r="AQ11" s="41"/>
      <c r="AR11" s="32"/>
      <c r="AS11" s="32"/>
      <c r="AT11" s="34"/>
      <c r="AU11" s="33"/>
      <c r="AV11" s="32"/>
      <c r="AW11" s="32"/>
      <c r="AX11" s="31"/>
      <c r="AY11" s="41"/>
      <c r="AZ11" s="32"/>
      <c r="BA11" s="32"/>
      <c r="BB11" s="34"/>
      <c r="BC11" s="33"/>
      <c r="BD11" s="32"/>
      <c r="BE11" s="32"/>
      <c r="BF11" s="31"/>
      <c r="BG11" s="2"/>
      <c r="BH11" s="2"/>
    </row>
    <row r="12" spans="2:60" ht="16.2" thickBot="1">
      <c r="B12" s="2"/>
      <c r="C12" s="39"/>
      <c r="D12" s="248"/>
      <c r="E12" s="49"/>
      <c r="F12" s="248"/>
      <c r="G12" s="248"/>
      <c r="H12" s="48"/>
      <c r="I12" s="48"/>
      <c r="J12" s="47"/>
      <c r="K12" s="41"/>
      <c r="L12" s="32"/>
      <c r="M12" s="32"/>
      <c r="N12" s="31"/>
      <c r="O12" s="33"/>
      <c r="P12" s="32"/>
      <c r="Q12" s="32"/>
      <c r="R12" s="31"/>
      <c r="S12" s="41"/>
      <c r="T12" s="32"/>
      <c r="U12" s="32"/>
      <c r="V12" s="34"/>
      <c r="W12" s="33"/>
      <c r="X12" s="32"/>
      <c r="Y12" s="32"/>
      <c r="Z12" s="31"/>
      <c r="AA12" s="41"/>
      <c r="AB12" s="32"/>
      <c r="AC12" s="32"/>
      <c r="AD12" s="34"/>
      <c r="AE12" s="41"/>
      <c r="AF12" s="32"/>
      <c r="AG12" s="32"/>
      <c r="AH12" s="34"/>
      <c r="AI12" s="33"/>
      <c r="AJ12" s="32"/>
      <c r="AK12" s="32"/>
      <c r="AL12" s="31"/>
      <c r="AM12" s="41"/>
      <c r="AN12" s="32"/>
      <c r="AO12" s="32"/>
      <c r="AP12" s="34"/>
      <c r="AQ12" s="41"/>
      <c r="AR12" s="32"/>
      <c r="AS12" s="32"/>
      <c r="AT12" s="34"/>
      <c r="AU12" s="33"/>
      <c r="AV12" s="32"/>
      <c r="AW12" s="32"/>
      <c r="AX12" s="31"/>
      <c r="AY12" s="41"/>
      <c r="AZ12" s="32"/>
      <c r="BA12" s="32"/>
      <c r="BB12" s="34"/>
      <c r="BC12" s="33"/>
      <c r="BD12" s="32"/>
      <c r="BE12" s="32"/>
      <c r="BF12" s="31"/>
      <c r="BG12" s="2"/>
      <c r="BH12" s="2"/>
    </row>
    <row r="13" spans="2:60" ht="16.2" thickBot="1">
      <c r="B13" s="2"/>
      <c r="C13" s="39"/>
      <c r="D13" s="248"/>
      <c r="E13" s="49"/>
      <c r="F13" s="248"/>
      <c r="G13" s="248"/>
      <c r="H13" s="48"/>
      <c r="I13" s="48"/>
      <c r="J13" s="47"/>
      <c r="K13" s="41"/>
      <c r="L13" s="32"/>
      <c r="M13" s="32"/>
      <c r="N13" s="31"/>
      <c r="O13" s="33"/>
      <c r="P13" s="32"/>
      <c r="Q13" s="32"/>
      <c r="R13" s="31"/>
      <c r="S13" s="41"/>
      <c r="T13" s="32"/>
      <c r="U13" s="32"/>
      <c r="V13" s="34"/>
      <c r="W13" s="33"/>
      <c r="X13" s="32"/>
      <c r="Y13" s="32"/>
      <c r="Z13" s="31"/>
      <c r="AA13" s="41"/>
      <c r="AB13" s="32"/>
      <c r="AC13" s="32"/>
      <c r="AD13" s="34"/>
      <c r="AE13" s="41"/>
      <c r="AF13" s="32"/>
      <c r="AG13" s="32"/>
      <c r="AH13" s="34"/>
      <c r="AI13" s="33"/>
      <c r="AJ13" s="32"/>
      <c r="AK13" s="32"/>
      <c r="AL13" s="31"/>
      <c r="AM13" s="41"/>
      <c r="AN13" s="32"/>
      <c r="AO13" s="32"/>
      <c r="AP13" s="34"/>
      <c r="AQ13" s="41"/>
      <c r="AR13" s="32"/>
      <c r="AS13" s="32"/>
      <c r="AT13" s="34"/>
      <c r="AU13" s="33"/>
      <c r="AV13" s="32"/>
      <c r="AW13" s="32"/>
      <c r="AX13" s="31"/>
      <c r="AY13" s="41"/>
      <c r="AZ13" s="32"/>
      <c r="BA13" s="32"/>
      <c r="BB13" s="34"/>
      <c r="BC13" s="33"/>
      <c r="BD13" s="32"/>
      <c r="BE13" s="32"/>
      <c r="BF13" s="31"/>
      <c r="BG13" s="2"/>
      <c r="BH13" s="2"/>
    </row>
    <row r="14" spans="2:60" ht="16.2" thickBot="1">
      <c r="B14" s="2"/>
      <c r="C14" s="38"/>
      <c r="D14" s="249"/>
      <c r="E14" s="49"/>
      <c r="F14" s="249"/>
      <c r="G14" s="249"/>
      <c r="H14" s="48"/>
      <c r="I14" s="48"/>
      <c r="J14" s="47"/>
      <c r="K14" s="41"/>
      <c r="L14" s="32"/>
      <c r="M14" s="32"/>
      <c r="N14" s="31"/>
      <c r="O14" s="33"/>
      <c r="P14" s="32"/>
      <c r="Q14" s="32"/>
      <c r="R14" s="31"/>
      <c r="S14" s="41"/>
      <c r="T14" s="32"/>
      <c r="U14" s="32"/>
      <c r="V14" s="34"/>
      <c r="W14" s="33"/>
      <c r="X14" s="32"/>
      <c r="Y14" s="32"/>
      <c r="Z14" s="31"/>
      <c r="AA14" s="41"/>
      <c r="AB14" s="32"/>
      <c r="AC14" s="32"/>
      <c r="AD14" s="34"/>
      <c r="AE14" s="41"/>
      <c r="AF14" s="32"/>
      <c r="AG14" s="32"/>
      <c r="AH14" s="34"/>
      <c r="AI14" s="33"/>
      <c r="AJ14" s="32"/>
      <c r="AK14" s="32"/>
      <c r="AL14" s="31"/>
      <c r="AM14" s="41"/>
      <c r="AN14" s="32"/>
      <c r="AO14" s="32"/>
      <c r="AP14" s="34"/>
      <c r="AQ14" s="41"/>
      <c r="AR14" s="32"/>
      <c r="AS14" s="32"/>
      <c r="AT14" s="34"/>
      <c r="AU14" s="33"/>
      <c r="AV14" s="32"/>
      <c r="AW14" s="32"/>
      <c r="AX14" s="31"/>
      <c r="AY14" s="41"/>
      <c r="AZ14" s="32"/>
      <c r="BA14" s="32"/>
      <c r="BB14" s="34"/>
      <c r="BC14" s="33"/>
      <c r="BD14" s="32"/>
      <c r="BE14" s="32"/>
      <c r="BF14" s="31"/>
      <c r="BG14" s="2"/>
      <c r="BH14" s="2"/>
    </row>
    <row r="15" spans="2:60" ht="16.2" thickBot="1">
      <c r="B15" s="2"/>
      <c r="C15" s="40"/>
      <c r="D15" s="247" t="s">
        <v>24</v>
      </c>
      <c r="E15" s="49"/>
      <c r="F15" s="247"/>
      <c r="G15" s="253"/>
      <c r="H15" s="48"/>
      <c r="I15" s="48"/>
      <c r="J15" s="47"/>
      <c r="K15" s="41"/>
      <c r="L15" s="32"/>
      <c r="M15" s="32"/>
      <c r="N15" s="31"/>
      <c r="O15" s="33"/>
      <c r="P15" s="32"/>
      <c r="Q15" s="32"/>
      <c r="R15" s="31"/>
      <c r="S15" s="41"/>
      <c r="T15" s="32"/>
      <c r="U15" s="32"/>
      <c r="V15" s="34"/>
      <c r="W15" s="33"/>
      <c r="X15" s="32"/>
      <c r="Y15" s="32"/>
      <c r="Z15" s="31"/>
      <c r="AA15" s="41"/>
      <c r="AB15" s="32"/>
      <c r="AC15" s="32"/>
      <c r="AD15" s="34"/>
      <c r="AE15" s="41"/>
      <c r="AF15" s="32"/>
      <c r="AG15" s="32"/>
      <c r="AH15" s="34"/>
      <c r="AI15" s="33"/>
      <c r="AJ15" s="32"/>
      <c r="AK15" s="32"/>
      <c r="AL15" s="31"/>
      <c r="AM15" s="41"/>
      <c r="AN15" s="32"/>
      <c r="AO15" s="32"/>
      <c r="AP15" s="34"/>
      <c r="AQ15" s="41"/>
      <c r="AR15" s="32"/>
      <c r="AS15" s="32"/>
      <c r="AT15" s="34"/>
      <c r="AU15" s="33"/>
      <c r="AV15" s="32"/>
      <c r="AW15" s="32"/>
      <c r="AX15" s="31"/>
      <c r="AY15" s="41"/>
      <c r="AZ15" s="32"/>
      <c r="BA15" s="32"/>
      <c r="BB15" s="34"/>
      <c r="BC15" s="33"/>
      <c r="BD15" s="32"/>
      <c r="BE15" s="32"/>
      <c r="BF15" s="31"/>
      <c r="BG15" s="2"/>
      <c r="BH15" s="2"/>
    </row>
    <row r="16" spans="2:60" ht="15" thickBot="1">
      <c r="B16" s="2"/>
      <c r="C16" s="39"/>
      <c r="D16" s="248"/>
      <c r="E16" s="49"/>
      <c r="F16" s="248"/>
      <c r="G16" s="254"/>
      <c r="H16" s="48"/>
      <c r="I16" s="48"/>
      <c r="J16" s="47"/>
      <c r="K16" s="33"/>
      <c r="L16" s="32"/>
      <c r="M16" s="32"/>
      <c r="N16" s="31"/>
      <c r="O16" s="33"/>
      <c r="P16" s="32"/>
      <c r="Q16" s="32"/>
      <c r="R16" s="31"/>
      <c r="S16" s="33"/>
      <c r="T16" s="32"/>
      <c r="U16" s="32"/>
      <c r="V16" s="34"/>
      <c r="W16" s="33"/>
      <c r="X16" s="32"/>
      <c r="Y16" s="32"/>
      <c r="Z16" s="31"/>
      <c r="AA16" s="33"/>
      <c r="AB16" s="32"/>
      <c r="AC16" s="32"/>
      <c r="AD16" s="34"/>
      <c r="AE16" s="33"/>
      <c r="AF16" s="32"/>
      <c r="AG16" s="32"/>
      <c r="AH16" s="34"/>
      <c r="AI16" s="33"/>
      <c r="AJ16" s="32"/>
      <c r="AK16" s="32"/>
      <c r="AL16" s="31"/>
      <c r="AM16" s="33"/>
      <c r="AN16" s="32"/>
      <c r="AO16" s="32"/>
      <c r="AP16" s="34"/>
      <c r="AQ16" s="33"/>
      <c r="AR16" s="32"/>
      <c r="AS16" s="32"/>
      <c r="AT16" s="34"/>
      <c r="AU16" s="33"/>
      <c r="AV16" s="32"/>
      <c r="AW16" s="32"/>
      <c r="AX16" s="31"/>
      <c r="AY16" s="33"/>
      <c r="AZ16" s="32"/>
      <c r="BA16" s="32"/>
      <c r="BB16" s="34"/>
      <c r="BC16" s="33"/>
      <c r="BD16" s="32"/>
      <c r="BE16" s="32"/>
      <c r="BF16" s="31"/>
      <c r="BG16" s="2"/>
      <c r="BH16" s="2"/>
    </row>
    <row r="17" spans="2:75" ht="15" thickBot="1">
      <c r="B17" s="2"/>
      <c r="C17" s="39"/>
      <c r="D17" s="248"/>
      <c r="E17" s="49"/>
      <c r="F17" s="248"/>
      <c r="G17" s="254"/>
      <c r="H17" s="48"/>
      <c r="I17" s="48"/>
      <c r="J17" s="47"/>
      <c r="K17" s="33"/>
      <c r="L17" s="32"/>
      <c r="M17" s="32"/>
      <c r="N17" s="31"/>
      <c r="O17" s="33"/>
      <c r="P17" s="32"/>
      <c r="Q17" s="32"/>
      <c r="R17" s="31"/>
      <c r="S17" s="33"/>
      <c r="T17" s="32"/>
      <c r="U17" s="32"/>
      <c r="V17" s="34"/>
      <c r="W17" s="33"/>
      <c r="X17" s="32"/>
      <c r="Y17" s="32"/>
      <c r="Z17" s="31"/>
      <c r="AA17" s="33"/>
      <c r="AB17" s="32"/>
      <c r="AC17" s="32"/>
      <c r="AD17" s="34"/>
      <c r="AE17" s="33"/>
      <c r="AF17" s="32"/>
      <c r="AG17" s="32"/>
      <c r="AH17" s="34"/>
      <c r="AI17" s="33"/>
      <c r="AJ17" s="32"/>
      <c r="AK17" s="32"/>
      <c r="AL17" s="31"/>
      <c r="AM17" s="33"/>
      <c r="AN17" s="32"/>
      <c r="AO17" s="32"/>
      <c r="AP17" s="34"/>
      <c r="AQ17" s="33"/>
      <c r="AR17" s="32"/>
      <c r="AS17" s="32"/>
      <c r="AT17" s="34"/>
      <c r="AU17" s="33"/>
      <c r="AV17" s="32"/>
      <c r="AW17" s="32"/>
      <c r="AX17" s="31"/>
      <c r="AY17" s="33"/>
      <c r="AZ17" s="32"/>
      <c r="BA17" s="32"/>
      <c r="BB17" s="34"/>
      <c r="BC17" s="33"/>
      <c r="BD17" s="32"/>
      <c r="BE17" s="32"/>
      <c r="BF17" s="31"/>
      <c r="BG17" s="2"/>
      <c r="BH17" s="2"/>
    </row>
    <row r="18" spans="2:75" ht="15" thickBot="1">
      <c r="B18" s="2"/>
      <c r="C18" s="39"/>
      <c r="D18" s="248"/>
      <c r="E18" s="49"/>
      <c r="F18" s="248"/>
      <c r="G18" s="254"/>
      <c r="H18" s="48"/>
      <c r="I18" s="48"/>
      <c r="J18" s="47"/>
      <c r="K18" s="33"/>
      <c r="L18" s="32"/>
      <c r="M18" s="32"/>
      <c r="N18" s="31"/>
      <c r="O18" s="33"/>
      <c r="P18" s="32"/>
      <c r="Q18" s="32"/>
      <c r="R18" s="31"/>
      <c r="S18" s="33"/>
      <c r="T18" s="32"/>
      <c r="U18" s="32"/>
      <c r="V18" s="34"/>
      <c r="W18" s="33"/>
      <c r="X18" s="32"/>
      <c r="Y18" s="32"/>
      <c r="Z18" s="31"/>
      <c r="AA18" s="33"/>
      <c r="AB18" s="32"/>
      <c r="AC18" s="32"/>
      <c r="AD18" s="34"/>
      <c r="AE18" s="33"/>
      <c r="AF18" s="32"/>
      <c r="AG18" s="32"/>
      <c r="AH18" s="34"/>
      <c r="AI18" s="33"/>
      <c r="AJ18" s="32"/>
      <c r="AK18" s="32"/>
      <c r="AL18" s="31"/>
      <c r="AM18" s="33"/>
      <c r="AN18" s="32"/>
      <c r="AO18" s="32"/>
      <c r="AP18" s="34"/>
      <c r="AQ18" s="33"/>
      <c r="AR18" s="32"/>
      <c r="AS18" s="32"/>
      <c r="AT18" s="34"/>
      <c r="AU18" s="33"/>
      <c r="AV18" s="32"/>
      <c r="AW18" s="32"/>
      <c r="AX18" s="31"/>
      <c r="AY18" s="33"/>
      <c r="AZ18" s="32"/>
      <c r="BA18" s="32"/>
      <c r="BB18" s="34"/>
      <c r="BC18" s="33"/>
      <c r="BD18" s="32"/>
      <c r="BE18" s="32"/>
      <c r="BF18" s="31"/>
      <c r="BG18" s="2"/>
      <c r="BH18" s="2"/>
    </row>
    <row r="19" spans="2:75" ht="15" thickBot="1">
      <c r="B19" s="2"/>
      <c r="C19" s="38"/>
      <c r="D19" s="249"/>
      <c r="E19" s="49"/>
      <c r="F19" s="249"/>
      <c r="G19" s="255"/>
      <c r="H19" s="48"/>
      <c r="I19" s="48"/>
      <c r="J19" s="47"/>
      <c r="K19" s="33"/>
      <c r="L19" s="32"/>
      <c r="M19" s="32"/>
      <c r="N19" s="31"/>
      <c r="O19" s="33"/>
      <c r="P19" s="32"/>
      <c r="Q19" s="32"/>
      <c r="R19" s="31"/>
      <c r="S19" s="33"/>
      <c r="T19" s="32"/>
      <c r="U19" s="32"/>
      <c r="V19" s="34"/>
      <c r="W19" s="33"/>
      <c r="X19" s="32"/>
      <c r="Y19" s="32"/>
      <c r="Z19" s="31"/>
      <c r="AA19" s="33"/>
      <c r="AB19" s="32"/>
      <c r="AC19" s="32"/>
      <c r="AD19" s="34"/>
      <c r="AE19" s="33"/>
      <c r="AF19" s="32"/>
      <c r="AG19" s="32"/>
      <c r="AH19" s="34"/>
      <c r="AI19" s="33"/>
      <c r="AJ19" s="32"/>
      <c r="AK19" s="32"/>
      <c r="AL19" s="31"/>
      <c r="AM19" s="33"/>
      <c r="AN19" s="32"/>
      <c r="AO19" s="32"/>
      <c r="AP19" s="34"/>
      <c r="AQ19" s="33"/>
      <c r="AR19" s="32"/>
      <c r="AS19" s="32"/>
      <c r="AT19" s="34"/>
      <c r="AU19" s="33"/>
      <c r="AV19" s="32"/>
      <c r="AW19" s="32"/>
      <c r="AX19" s="31"/>
      <c r="AY19" s="33"/>
      <c r="AZ19" s="32"/>
      <c r="BA19" s="32"/>
      <c r="BB19" s="34"/>
      <c r="BC19" s="33"/>
      <c r="BD19" s="32"/>
      <c r="BE19" s="32"/>
      <c r="BF19" s="31"/>
      <c r="BG19" s="2"/>
      <c r="BH19" s="2"/>
    </row>
    <row r="20" spans="2:75" ht="15" thickBot="1">
      <c r="B20" s="2"/>
      <c r="C20" s="40"/>
      <c r="D20" s="247" t="s">
        <v>23</v>
      </c>
      <c r="E20" s="49"/>
      <c r="F20" s="247"/>
      <c r="G20" s="250"/>
      <c r="H20" s="48"/>
      <c r="I20" s="48"/>
      <c r="J20" s="47"/>
      <c r="K20" s="33"/>
      <c r="L20" s="32"/>
      <c r="M20" s="32"/>
      <c r="N20" s="31"/>
      <c r="O20" s="33"/>
      <c r="P20" s="32"/>
      <c r="Q20" s="32"/>
      <c r="R20" s="31"/>
      <c r="S20" s="33"/>
      <c r="T20" s="32"/>
      <c r="U20" s="32"/>
      <c r="V20" s="34"/>
      <c r="W20" s="33"/>
      <c r="X20" s="32"/>
      <c r="Y20" s="32"/>
      <c r="Z20" s="31"/>
      <c r="AA20" s="33"/>
      <c r="AB20" s="32"/>
      <c r="AC20" s="32"/>
      <c r="AD20" s="34"/>
      <c r="AE20" s="33"/>
      <c r="AF20" s="32"/>
      <c r="AG20" s="32"/>
      <c r="AH20" s="34"/>
      <c r="AI20" s="33"/>
      <c r="AJ20" s="32"/>
      <c r="AK20" s="32"/>
      <c r="AL20" s="31"/>
      <c r="AM20" s="33"/>
      <c r="AN20" s="32"/>
      <c r="AO20" s="32"/>
      <c r="AP20" s="34"/>
      <c r="AQ20" s="33"/>
      <c r="AR20" s="32"/>
      <c r="AS20" s="32"/>
      <c r="AT20" s="34"/>
      <c r="AU20" s="33"/>
      <c r="AV20" s="32"/>
      <c r="AW20" s="32"/>
      <c r="AX20" s="31"/>
      <c r="AY20" s="33"/>
      <c r="AZ20" s="32"/>
      <c r="BA20" s="32"/>
      <c r="BB20" s="34"/>
      <c r="BC20" s="33"/>
      <c r="BD20" s="32"/>
      <c r="BE20" s="32"/>
      <c r="BF20" s="31"/>
      <c r="BG20" s="2"/>
      <c r="BH20" s="2"/>
    </row>
    <row r="21" spans="2:75" ht="15" thickBot="1">
      <c r="B21" s="2"/>
      <c r="C21" s="39"/>
      <c r="D21" s="248"/>
      <c r="E21" s="49"/>
      <c r="F21" s="248"/>
      <c r="G21" s="251"/>
      <c r="H21" s="48"/>
      <c r="I21" s="48"/>
      <c r="J21" s="47"/>
      <c r="K21" s="33"/>
      <c r="L21" s="32"/>
      <c r="M21" s="32"/>
      <c r="N21" s="31"/>
      <c r="O21" s="33"/>
      <c r="P21" s="32"/>
      <c r="Q21" s="32"/>
      <c r="R21" s="31"/>
      <c r="S21" s="33"/>
      <c r="T21" s="32"/>
      <c r="U21" s="32"/>
      <c r="V21" s="34"/>
      <c r="W21" s="33"/>
      <c r="X21" s="32"/>
      <c r="Y21" s="32"/>
      <c r="Z21" s="31"/>
      <c r="AA21" s="33"/>
      <c r="AB21" s="32"/>
      <c r="AC21" s="32"/>
      <c r="AD21" s="34"/>
      <c r="AE21" s="33"/>
      <c r="AF21" s="32"/>
      <c r="AG21" s="32"/>
      <c r="AH21" s="34"/>
      <c r="AI21" s="33"/>
      <c r="AJ21" s="32"/>
      <c r="AK21" s="32"/>
      <c r="AL21" s="31"/>
      <c r="AM21" s="33"/>
      <c r="AN21" s="32"/>
      <c r="AO21" s="32"/>
      <c r="AP21" s="34"/>
      <c r="AQ21" s="33"/>
      <c r="AR21" s="32"/>
      <c r="AS21" s="32"/>
      <c r="AT21" s="34"/>
      <c r="AU21" s="33"/>
      <c r="AV21" s="32"/>
      <c r="AW21" s="32"/>
      <c r="AX21" s="31"/>
      <c r="AY21" s="33"/>
      <c r="AZ21" s="32"/>
      <c r="BA21" s="32"/>
      <c r="BB21" s="34"/>
      <c r="BC21" s="33"/>
      <c r="BD21" s="32"/>
      <c r="BE21" s="32"/>
      <c r="BF21" s="31"/>
      <c r="BG21" s="2"/>
      <c r="BH21" s="2"/>
    </row>
    <row r="22" spans="2:75" ht="15" thickBot="1">
      <c r="B22" s="2"/>
      <c r="C22" s="39"/>
      <c r="D22" s="248"/>
      <c r="E22" s="49"/>
      <c r="F22" s="248"/>
      <c r="G22" s="251"/>
      <c r="H22" s="48"/>
      <c r="I22" s="48"/>
      <c r="J22" s="47"/>
      <c r="K22" s="33"/>
      <c r="L22" s="32"/>
      <c r="M22" s="32"/>
      <c r="N22" s="31"/>
      <c r="O22" s="33"/>
      <c r="P22" s="32"/>
      <c r="Q22" s="32"/>
      <c r="R22" s="31"/>
      <c r="S22" s="33"/>
      <c r="T22" s="32"/>
      <c r="U22" s="32"/>
      <c r="V22" s="34"/>
      <c r="W22" s="33"/>
      <c r="X22" s="32"/>
      <c r="Y22" s="32"/>
      <c r="Z22" s="31"/>
      <c r="AA22" s="33"/>
      <c r="AB22" s="32"/>
      <c r="AC22" s="32"/>
      <c r="AD22" s="34"/>
      <c r="AE22" s="33"/>
      <c r="AF22" s="32"/>
      <c r="AG22" s="32"/>
      <c r="AH22" s="34"/>
      <c r="AI22" s="33"/>
      <c r="AJ22" s="32"/>
      <c r="AK22" s="32"/>
      <c r="AL22" s="31"/>
      <c r="AM22" s="33"/>
      <c r="AN22" s="32"/>
      <c r="AO22" s="32"/>
      <c r="AP22" s="34"/>
      <c r="AQ22" s="33"/>
      <c r="AR22" s="32"/>
      <c r="AS22" s="32"/>
      <c r="AT22" s="34"/>
      <c r="AU22" s="33"/>
      <c r="AV22" s="32"/>
      <c r="AW22" s="32"/>
      <c r="AX22" s="31"/>
      <c r="AY22" s="33"/>
      <c r="AZ22" s="32"/>
      <c r="BA22" s="32"/>
      <c r="BB22" s="34"/>
      <c r="BC22" s="33"/>
      <c r="BD22" s="32"/>
      <c r="BE22" s="32"/>
      <c r="BF22" s="31"/>
      <c r="BG22" s="2"/>
      <c r="BH22" s="2"/>
    </row>
    <row r="23" spans="2:75" ht="15" thickBot="1">
      <c r="B23" s="2"/>
      <c r="C23" s="39"/>
      <c r="D23" s="248"/>
      <c r="E23" s="49"/>
      <c r="F23" s="248"/>
      <c r="G23" s="251"/>
      <c r="H23" s="48"/>
      <c r="I23" s="48"/>
      <c r="J23" s="47"/>
      <c r="K23" s="33"/>
      <c r="L23" s="32"/>
      <c r="M23" s="32"/>
      <c r="N23" s="31"/>
      <c r="O23" s="33"/>
      <c r="P23" s="32"/>
      <c r="Q23" s="32"/>
      <c r="R23" s="31"/>
      <c r="S23" s="33"/>
      <c r="T23" s="32"/>
      <c r="U23" s="32"/>
      <c r="V23" s="34"/>
      <c r="W23" s="33"/>
      <c r="X23" s="32"/>
      <c r="Y23" s="32"/>
      <c r="Z23" s="31"/>
      <c r="AA23" s="33"/>
      <c r="AB23" s="32"/>
      <c r="AC23" s="32"/>
      <c r="AD23" s="34"/>
      <c r="AE23" s="33"/>
      <c r="AF23" s="32"/>
      <c r="AG23" s="32"/>
      <c r="AH23" s="34"/>
      <c r="AI23" s="33"/>
      <c r="AJ23" s="32"/>
      <c r="AK23" s="32"/>
      <c r="AL23" s="31"/>
      <c r="AM23" s="33"/>
      <c r="AN23" s="32"/>
      <c r="AO23" s="32"/>
      <c r="AP23" s="34"/>
      <c r="AQ23" s="33"/>
      <c r="AR23" s="32"/>
      <c r="AS23" s="32"/>
      <c r="AT23" s="34"/>
      <c r="AU23" s="33"/>
      <c r="AV23" s="32"/>
      <c r="AW23" s="32"/>
      <c r="AX23" s="31"/>
      <c r="AY23" s="33"/>
      <c r="AZ23" s="32"/>
      <c r="BA23" s="32"/>
      <c r="BB23" s="34"/>
      <c r="BC23" s="33"/>
      <c r="BD23" s="32"/>
      <c r="BE23" s="32"/>
      <c r="BF23" s="31"/>
      <c r="BG23" s="2"/>
      <c r="BH23" s="2"/>
    </row>
    <row r="24" spans="2:75" ht="15" thickBot="1">
      <c r="B24" s="2"/>
      <c r="C24" s="38"/>
      <c r="D24" s="249"/>
      <c r="E24" s="49"/>
      <c r="F24" s="249"/>
      <c r="G24" s="252"/>
      <c r="H24" s="48"/>
      <c r="I24" s="48"/>
      <c r="J24" s="47"/>
      <c r="K24" s="33"/>
      <c r="L24" s="32"/>
      <c r="M24" s="32"/>
      <c r="N24" s="31"/>
      <c r="O24" s="33"/>
      <c r="P24" s="32"/>
      <c r="Q24" s="32"/>
      <c r="R24" s="31"/>
      <c r="S24" s="33"/>
      <c r="T24" s="32"/>
      <c r="U24" s="32"/>
      <c r="V24" s="34"/>
      <c r="W24" s="33"/>
      <c r="X24" s="32"/>
      <c r="Y24" s="32"/>
      <c r="Z24" s="31"/>
      <c r="AA24" s="33"/>
      <c r="AB24" s="32"/>
      <c r="AC24" s="32"/>
      <c r="AD24" s="34"/>
      <c r="AE24" s="33"/>
      <c r="AF24" s="32"/>
      <c r="AG24" s="32"/>
      <c r="AH24" s="34"/>
      <c r="AI24" s="33"/>
      <c r="AJ24" s="32"/>
      <c r="AK24" s="32"/>
      <c r="AL24" s="31"/>
      <c r="AM24" s="33"/>
      <c r="AN24" s="32"/>
      <c r="AO24" s="32"/>
      <c r="AP24" s="34"/>
      <c r="AQ24" s="33"/>
      <c r="AR24" s="32"/>
      <c r="AS24" s="32"/>
      <c r="AT24" s="34"/>
      <c r="AU24" s="33"/>
      <c r="AV24" s="32"/>
      <c r="AW24" s="32"/>
      <c r="AX24" s="31"/>
      <c r="AY24" s="33"/>
      <c r="AZ24" s="32"/>
      <c r="BA24" s="32"/>
      <c r="BB24" s="34"/>
      <c r="BC24" s="33"/>
      <c r="BD24" s="32"/>
      <c r="BE24" s="32"/>
      <c r="BF24" s="31"/>
      <c r="BG24" s="2"/>
      <c r="BH24" s="2"/>
    </row>
    <row r="25" spans="2:75" ht="15" thickBot="1">
      <c r="B25" s="2"/>
      <c r="C25" s="30"/>
      <c r="D25" s="37" t="s">
        <v>22</v>
      </c>
      <c r="E25" s="49"/>
      <c r="F25" s="36"/>
      <c r="G25" s="36"/>
      <c r="H25" s="48"/>
      <c r="I25" s="48"/>
      <c r="J25" s="47"/>
      <c r="K25" s="33"/>
      <c r="L25" s="32"/>
      <c r="M25" s="32"/>
      <c r="N25" s="31"/>
      <c r="O25" s="33"/>
      <c r="P25" s="32"/>
      <c r="Q25" s="32"/>
      <c r="R25" s="31"/>
      <c r="S25" s="33"/>
      <c r="T25" s="32"/>
      <c r="U25" s="32"/>
      <c r="V25" s="34"/>
      <c r="W25" s="33"/>
      <c r="X25" s="32"/>
      <c r="Y25" s="32"/>
      <c r="Z25" s="31"/>
      <c r="AA25" s="33"/>
      <c r="AB25" s="32"/>
      <c r="AC25" s="32"/>
      <c r="AD25" s="34"/>
      <c r="AE25" s="33"/>
      <c r="AF25" s="32"/>
      <c r="AG25" s="32"/>
      <c r="AH25" s="34"/>
      <c r="AI25" s="33"/>
      <c r="AJ25" s="32"/>
      <c r="AK25" s="32"/>
      <c r="AL25" s="31"/>
      <c r="AM25" s="33"/>
      <c r="AN25" s="32"/>
      <c r="AO25" s="32"/>
      <c r="AP25" s="34"/>
      <c r="AQ25" s="33"/>
      <c r="AR25" s="32"/>
      <c r="AS25" s="32"/>
      <c r="AT25" s="34"/>
      <c r="AU25" s="33"/>
      <c r="AV25" s="32"/>
      <c r="AW25" s="32"/>
      <c r="AX25" s="31"/>
      <c r="AY25" s="33"/>
      <c r="AZ25" s="32"/>
      <c r="BA25" s="32"/>
      <c r="BB25" s="34"/>
      <c r="BC25" s="33"/>
      <c r="BD25" s="32"/>
      <c r="BE25" s="32"/>
      <c r="BF25" s="31"/>
      <c r="BG25" s="2"/>
      <c r="BH25" s="2"/>
    </row>
    <row r="26" spans="2:75" ht="15" thickBot="1">
      <c r="B26" s="2"/>
      <c r="C26" s="35"/>
      <c r="D26" s="37" t="s">
        <v>21</v>
      </c>
      <c r="E26" s="49"/>
      <c r="F26" s="36"/>
      <c r="G26" s="36"/>
      <c r="H26" s="48"/>
      <c r="I26" s="48"/>
      <c r="J26" s="47"/>
      <c r="K26" s="33"/>
      <c r="L26" s="32"/>
      <c r="M26" s="32"/>
      <c r="N26" s="31"/>
      <c r="O26" s="33"/>
      <c r="P26" s="32"/>
      <c r="Q26" s="32"/>
      <c r="R26" s="31"/>
      <c r="S26" s="33"/>
      <c r="T26" s="32"/>
      <c r="U26" s="32"/>
      <c r="V26" s="34"/>
      <c r="W26" s="33"/>
      <c r="X26" s="32"/>
      <c r="Y26" s="32"/>
      <c r="Z26" s="31"/>
      <c r="AA26" s="33"/>
      <c r="AB26" s="32"/>
      <c r="AC26" s="32"/>
      <c r="AD26" s="34"/>
      <c r="AE26" s="33"/>
      <c r="AF26" s="32"/>
      <c r="AG26" s="32"/>
      <c r="AH26" s="34"/>
      <c r="AI26" s="33"/>
      <c r="AJ26" s="32"/>
      <c r="AK26" s="32"/>
      <c r="AL26" s="31"/>
      <c r="AM26" s="33"/>
      <c r="AN26" s="32"/>
      <c r="AO26" s="32"/>
      <c r="AP26" s="34"/>
      <c r="AQ26" s="33"/>
      <c r="AR26" s="32"/>
      <c r="AS26" s="32"/>
      <c r="AT26" s="34"/>
      <c r="AU26" s="33"/>
      <c r="AV26" s="32"/>
      <c r="AW26" s="32"/>
      <c r="AX26" s="31"/>
      <c r="AY26" s="33"/>
      <c r="AZ26" s="32"/>
      <c r="BA26" s="32"/>
      <c r="BB26" s="34"/>
      <c r="BC26" s="33"/>
      <c r="BD26" s="32"/>
      <c r="BE26" s="32"/>
      <c r="BF26" s="31"/>
      <c r="BG26" s="2"/>
      <c r="BH26" s="2"/>
    </row>
    <row r="27" spans="2:75" ht="26.4" thickBot="1">
      <c r="B27" s="2"/>
      <c r="C27" s="35"/>
      <c r="D27" s="37" t="s">
        <v>20</v>
      </c>
      <c r="E27" s="49"/>
      <c r="F27" s="36"/>
      <c r="G27" s="36"/>
      <c r="H27" s="48"/>
      <c r="I27" s="48"/>
      <c r="J27" s="47"/>
      <c r="K27" s="33"/>
      <c r="L27" s="32"/>
      <c r="M27" s="32"/>
      <c r="N27" s="31"/>
      <c r="O27" s="33"/>
      <c r="P27" s="32"/>
      <c r="Q27" s="32"/>
      <c r="R27" s="31"/>
      <c r="S27" s="33"/>
      <c r="T27" s="32"/>
      <c r="U27" s="32"/>
      <c r="V27" s="34"/>
      <c r="W27" s="33"/>
      <c r="X27" s="32"/>
      <c r="Y27" s="32"/>
      <c r="Z27" s="31"/>
      <c r="AA27" s="33"/>
      <c r="AB27" s="32"/>
      <c r="AC27" s="32"/>
      <c r="AD27" s="34"/>
      <c r="AE27" s="33"/>
      <c r="AF27" s="32"/>
      <c r="AG27" s="32"/>
      <c r="AH27" s="34"/>
      <c r="AI27" s="33"/>
      <c r="AJ27" s="32"/>
      <c r="AK27" s="32"/>
      <c r="AL27" s="31"/>
      <c r="AM27" s="33"/>
      <c r="AN27" s="32"/>
      <c r="AO27" s="32"/>
      <c r="AP27" s="34"/>
      <c r="AQ27" s="33"/>
      <c r="AR27" s="32"/>
      <c r="AS27" s="32"/>
      <c r="AT27" s="34"/>
      <c r="AU27" s="33"/>
      <c r="AV27" s="32"/>
      <c r="AW27" s="32"/>
      <c r="AX27" s="31"/>
      <c r="AY27" s="33"/>
      <c r="AZ27" s="32"/>
      <c r="BA27" s="32"/>
      <c r="BB27" s="34"/>
      <c r="BC27" s="33"/>
      <c r="BD27" s="32"/>
      <c r="BE27" s="32"/>
      <c r="BF27" s="31"/>
      <c r="BG27" s="2"/>
      <c r="BH27" s="2"/>
    </row>
    <row r="28" spans="2:75" ht="15" thickBot="1">
      <c r="B28" s="2"/>
      <c r="C28" s="35"/>
      <c r="D28" s="36"/>
      <c r="E28" s="49"/>
      <c r="F28" s="36"/>
      <c r="G28" s="36"/>
      <c r="H28" s="48"/>
      <c r="I28" s="48"/>
      <c r="J28" s="47"/>
      <c r="K28" s="33"/>
      <c r="L28" s="32"/>
      <c r="M28" s="32"/>
      <c r="N28" s="31"/>
      <c r="O28" s="33"/>
      <c r="P28" s="32"/>
      <c r="Q28" s="32"/>
      <c r="R28" s="31"/>
      <c r="S28" s="33"/>
      <c r="T28" s="32"/>
      <c r="U28" s="32"/>
      <c r="V28" s="34"/>
      <c r="W28" s="33"/>
      <c r="X28" s="32"/>
      <c r="Y28" s="32"/>
      <c r="Z28" s="31"/>
      <c r="AA28" s="33"/>
      <c r="AB28" s="32"/>
      <c r="AC28" s="32"/>
      <c r="AD28" s="34"/>
      <c r="AE28" s="33"/>
      <c r="AF28" s="32"/>
      <c r="AG28" s="32"/>
      <c r="AH28" s="34"/>
      <c r="AI28" s="33"/>
      <c r="AJ28" s="32"/>
      <c r="AK28" s="32"/>
      <c r="AL28" s="31"/>
      <c r="AM28" s="33"/>
      <c r="AN28" s="32"/>
      <c r="AO28" s="32"/>
      <c r="AP28" s="34"/>
      <c r="AQ28" s="33"/>
      <c r="AR28" s="32"/>
      <c r="AS28" s="32"/>
      <c r="AT28" s="34"/>
      <c r="AU28" s="33"/>
      <c r="AV28" s="32"/>
      <c r="AW28" s="32"/>
      <c r="AX28" s="31"/>
      <c r="AY28" s="33"/>
      <c r="AZ28" s="32"/>
      <c r="BA28" s="32"/>
      <c r="BB28" s="34"/>
      <c r="BC28" s="33"/>
      <c r="BD28" s="32"/>
      <c r="BE28" s="32"/>
      <c r="BF28" s="31"/>
      <c r="BG28" s="2"/>
      <c r="BH28" s="2"/>
    </row>
    <row r="29" spans="2:75" ht="15" thickBot="1">
      <c r="B29" s="2"/>
      <c r="C29" s="30"/>
      <c r="D29" s="36"/>
      <c r="E29" s="49"/>
      <c r="F29" s="36"/>
      <c r="G29" s="36"/>
      <c r="H29" s="48"/>
      <c r="I29" s="48"/>
      <c r="J29" s="47"/>
      <c r="K29" s="26"/>
      <c r="L29" s="25"/>
      <c r="M29" s="25"/>
      <c r="N29" s="24"/>
      <c r="O29" s="26"/>
      <c r="P29" s="25"/>
      <c r="Q29" s="25"/>
      <c r="R29" s="24"/>
      <c r="S29" s="26"/>
      <c r="T29" s="25"/>
      <c r="U29" s="25"/>
      <c r="V29" s="27"/>
      <c r="W29" s="26"/>
      <c r="X29" s="25"/>
      <c r="Y29" s="25"/>
      <c r="Z29" s="24"/>
      <c r="AA29" s="26"/>
      <c r="AB29" s="25"/>
      <c r="AC29" s="25"/>
      <c r="AD29" s="27"/>
      <c r="AE29" s="26"/>
      <c r="AF29" s="25"/>
      <c r="AG29" s="25"/>
      <c r="AH29" s="27"/>
      <c r="AI29" s="26"/>
      <c r="AJ29" s="25"/>
      <c r="AK29" s="25"/>
      <c r="AL29" s="24"/>
      <c r="AM29" s="26"/>
      <c r="AN29" s="25"/>
      <c r="AO29" s="25"/>
      <c r="AP29" s="27"/>
      <c r="AQ29" s="26"/>
      <c r="AR29" s="25"/>
      <c r="AS29" s="25"/>
      <c r="AT29" s="27"/>
      <c r="AU29" s="26"/>
      <c r="AV29" s="25"/>
      <c r="AW29" s="25"/>
      <c r="AX29" s="24"/>
      <c r="AY29" s="26"/>
      <c r="AZ29" s="25"/>
      <c r="BA29" s="25"/>
      <c r="BB29" s="27"/>
      <c r="BC29" s="26"/>
      <c r="BD29" s="25"/>
      <c r="BE29" s="25"/>
      <c r="BF29" s="24"/>
      <c r="BG29" s="2"/>
      <c r="BH29" s="2"/>
    </row>
    <row r="30" spans="2:75" s="16" customFormat="1" ht="15" thickBot="1">
      <c r="B30" s="2"/>
      <c r="C30" s="59"/>
      <c r="D30" s="21"/>
      <c r="E30" s="21"/>
      <c r="F30" s="21"/>
      <c r="G30" s="21"/>
      <c r="H30" s="222" t="s">
        <v>5</v>
      </c>
      <c r="I30" s="223"/>
      <c r="J30" s="20">
        <f>SUM(J10:J29)</f>
        <v>0</v>
      </c>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9"/>
      <c r="BD30" s="19"/>
      <c r="BE30" s="19"/>
      <c r="BF30" s="19"/>
      <c r="BG30" s="18"/>
      <c r="BH30" s="18"/>
      <c r="BI30" s="17"/>
      <c r="BJ30" s="17"/>
      <c r="BK30" s="17"/>
      <c r="BL30" s="17"/>
      <c r="BM30" s="17"/>
      <c r="BN30" s="17"/>
    </row>
    <row r="31" spans="2:75" ht="15" thickBot="1">
      <c r="B31" s="2"/>
      <c r="C31" s="13"/>
      <c r="D31" s="15" t="s">
        <v>4</v>
      </c>
      <c r="E31" s="8"/>
      <c r="F31" s="8"/>
      <c r="G31" s="8"/>
      <c r="H31" s="224"/>
      <c r="I31" s="225"/>
      <c r="J31" s="14"/>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7"/>
      <c r="BJ31" s="7"/>
      <c r="BK31" s="7"/>
      <c r="BL31" s="7"/>
      <c r="BM31" s="7"/>
      <c r="BN31" s="7"/>
      <c r="BO31" s="7"/>
      <c r="BP31" s="7"/>
      <c r="BQ31" s="7"/>
      <c r="BR31" s="7"/>
      <c r="BS31" s="7"/>
      <c r="BT31" s="7"/>
      <c r="BU31" s="7"/>
      <c r="BV31" s="7"/>
      <c r="BW31" s="7"/>
    </row>
    <row r="32" spans="2:75" ht="15" thickBot="1">
      <c r="B32" s="2"/>
      <c r="C32" s="13"/>
      <c r="D32" s="12" t="s">
        <v>3</v>
      </c>
      <c r="E32" s="8"/>
      <c r="F32" s="8"/>
      <c r="G32" s="8"/>
      <c r="H32" s="8"/>
      <c r="I32" s="122" t="s">
        <v>32</v>
      </c>
      <c r="J32" s="124"/>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7"/>
      <c r="BJ32" s="7"/>
      <c r="BK32" s="7"/>
      <c r="BL32" s="7"/>
      <c r="BM32" s="7"/>
      <c r="BN32" s="7"/>
      <c r="BO32" s="7"/>
      <c r="BP32" s="7"/>
      <c r="BQ32" s="7"/>
      <c r="BR32" s="7"/>
      <c r="BS32" s="7"/>
      <c r="BT32" s="7"/>
      <c r="BU32" s="7"/>
      <c r="BV32" s="7"/>
      <c r="BW32" s="7"/>
    </row>
    <row r="33" spans="2:75" ht="15" thickBot="1">
      <c r="B33" s="2"/>
      <c r="C33" s="13"/>
      <c r="D33" s="10" t="s">
        <v>2</v>
      </c>
      <c r="E33" s="8"/>
      <c r="F33" s="8"/>
      <c r="G33" s="8"/>
      <c r="H33" s="8"/>
      <c r="I33" s="123" t="s">
        <v>31</v>
      </c>
      <c r="J33" s="125"/>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7"/>
      <c r="BJ33" s="7"/>
      <c r="BK33" s="7"/>
      <c r="BL33" s="7"/>
      <c r="BM33" s="7"/>
      <c r="BN33" s="7"/>
      <c r="BO33" s="7"/>
      <c r="BP33" s="7"/>
      <c r="BQ33" s="7"/>
      <c r="BR33" s="7"/>
      <c r="BS33" s="7"/>
      <c r="BT33" s="7"/>
      <c r="BU33" s="7"/>
      <c r="BV33" s="7"/>
      <c r="BW33" s="7"/>
    </row>
    <row r="34" spans="2:75">
      <c r="B34" s="2"/>
      <c r="C34" s="2"/>
      <c r="D34" s="9" t="s">
        <v>1</v>
      </c>
      <c r="E34" s="8"/>
      <c r="F34" s="8"/>
      <c r="G34" s="8"/>
      <c r="H34" s="8"/>
      <c r="I34" s="123" t="s">
        <v>30</v>
      </c>
      <c r="J34" s="125"/>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7"/>
      <c r="BJ34" s="7"/>
      <c r="BK34" s="7"/>
      <c r="BL34" s="7"/>
      <c r="BM34" s="7"/>
      <c r="BN34" s="7"/>
      <c r="BO34" s="7"/>
      <c r="BP34" s="7"/>
      <c r="BQ34" s="7"/>
      <c r="BR34" s="7"/>
      <c r="BS34" s="7"/>
      <c r="BT34" s="7"/>
      <c r="BU34" s="7"/>
      <c r="BV34" s="7"/>
      <c r="BW34" s="7"/>
    </row>
    <row r="35" spans="2:75">
      <c r="B35" s="2"/>
      <c r="C35" s="2"/>
      <c r="D35" s="8"/>
      <c r="E35" s="8"/>
      <c r="F35" s="8"/>
      <c r="G35" s="8"/>
      <c r="H35" s="8"/>
      <c r="I35" s="123" t="s">
        <v>29</v>
      </c>
      <c r="J35" s="12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7"/>
      <c r="BJ35" s="7"/>
      <c r="BK35" s="7"/>
      <c r="BL35" s="7"/>
      <c r="BM35" s="7"/>
      <c r="BN35" s="7"/>
      <c r="BO35" s="7"/>
      <c r="BP35" s="7"/>
      <c r="BQ35" s="7"/>
      <c r="BR35" s="7"/>
      <c r="BS35" s="7"/>
      <c r="BT35" s="7"/>
      <c r="BU35" s="7"/>
      <c r="BV35" s="7"/>
      <c r="BW35" s="7"/>
    </row>
    <row r="36" spans="2:75" ht="15" customHeight="1">
      <c r="B36" s="2"/>
      <c r="C36" s="228" t="s">
        <v>0</v>
      </c>
      <c r="D36" s="231" t="s">
        <v>19</v>
      </c>
      <c r="E36" s="231"/>
      <c r="F36" s="231"/>
      <c r="G36" s="8"/>
      <c r="H36" s="8"/>
      <c r="I36" s="123" t="s">
        <v>28</v>
      </c>
      <c r="J36" s="125"/>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7"/>
      <c r="BJ36" s="7"/>
      <c r="BK36" s="7"/>
      <c r="BL36" s="7"/>
      <c r="BM36" s="7"/>
      <c r="BN36" s="7"/>
      <c r="BO36" s="7"/>
      <c r="BP36" s="7"/>
      <c r="BQ36" s="7"/>
      <c r="BR36" s="7"/>
      <c r="BS36" s="7"/>
      <c r="BT36" s="7"/>
      <c r="BU36" s="7"/>
      <c r="BV36" s="7"/>
      <c r="BW36" s="7"/>
    </row>
    <row r="37" spans="2:75">
      <c r="B37" s="2"/>
      <c r="C37" s="228"/>
      <c r="D37" s="231"/>
      <c r="E37" s="231"/>
      <c r="F37" s="231"/>
      <c r="G37" s="8"/>
      <c r="H37" s="8"/>
      <c r="I37" s="123" t="s">
        <v>44</v>
      </c>
      <c r="J37" s="125"/>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7"/>
      <c r="BJ37" s="7"/>
      <c r="BK37" s="7"/>
      <c r="BL37" s="7"/>
      <c r="BM37" s="7"/>
      <c r="BN37" s="7"/>
      <c r="BO37" s="7"/>
      <c r="BP37" s="7"/>
      <c r="BQ37" s="7"/>
      <c r="BR37" s="7"/>
      <c r="BS37" s="7"/>
      <c r="BT37" s="7"/>
      <c r="BU37" s="7"/>
      <c r="BV37" s="7"/>
      <c r="BW37" s="7"/>
    </row>
    <row r="38" spans="2:75">
      <c r="B38" s="2"/>
      <c r="C38" s="2"/>
      <c r="D38" s="231"/>
      <c r="E38" s="231"/>
      <c r="F38" s="231"/>
      <c r="G38" s="8"/>
      <c r="H38" s="8"/>
      <c r="I38" s="123" t="s">
        <v>45</v>
      </c>
      <c r="J38" s="125"/>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7"/>
      <c r="BJ38" s="7"/>
      <c r="BK38" s="7"/>
      <c r="BL38" s="7"/>
      <c r="BM38" s="7"/>
      <c r="BN38" s="7"/>
      <c r="BO38" s="7"/>
      <c r="BP38" s="7"/>
      <c r="BQ38" s="7"/>
      <c r="BR38" s="7"/>
      <c r="BS38" s="7"/>
      <c r="BT38" s="7"/>
      <c r="BU38" s="7"/>
      <c r="BV38" s="7"/>
      <c r="BW38" s="7"/>
    </row>
    <row r="39" spans="2:75" ht="15" thickBot="1">
      <c r="B39" s="2"/>
      <c r="C39" s="2"/>
      <c r="D39" s="8"/>
      <c r="E39" s="8"/>
      <c r="F39" s="8"/>
      <c r="G39" s="8"/>
      <c r="H39" s="8"/>
      <c r="I39" s="126" t="s">
        <v>46</v>
      </c>
      <c r="J39" s="127"/>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7"/>
      <c r="BJ39" s="7"/>
      <c r="BK39" s="7"/>
      <c r="BL39" s="7"/>
      <c r="BM39" s="7"/>
      <c r="BN39" s="7"/>
      <c r="BO39" s="7"/>
      <c r="BP39" s="7"/>
      <c r="BQ39" s="7"/>
      <c r="BR39" s="7"/>
      <c r="BS39" s="7"/>
      <c r="BT39" s="7"/>
      <c r="BU39" s="7"/>
      <c r="BV39" s="7"/>
      <c r="BW39" s="7"/>
    </row>
    <row r="40" spans="2:75" ht="7.5" customHeight="1">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row>
    <row r="41" spans="2:75" s="4" customFormat="1">
      <c r="B41" s="5"/>
      <c r="C41" s="228"/>
      <c r="D41" s="229"/>
      <c r="E41" s="229"/>
      <c r="F41" s="229"/>
      <c r="G41" s="229"/>
      <c r="H41" s="229"/>
      <c r="I41" s="229"/>
      <c r="J41" s="229"/>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row>
    <row r="42" spans="2:75" s="4" customFormat="1">
      <c r="B42" s="5"/>
      <c r="C42" s="228"/>
      <c r="D42" s="229"/>
      <c r="E42" s="229"/>
      <c r="F42" s="229"/>
      <c r="G42" s="229"/>
      <c r="H42" s="229"/>
      <c r="I42" s="229"/>
      <c r="J42" s="229"/>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row>
    <row r="43" spans="2:75">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row>
  </sheetData>
  <mergeCells count="34">
    <mergeCell ref="C41:C42"/>
    <mergeCell ref="D41:J42"/>
    <mergeCell ref="H30:I31"/>
    <mergeCell ref="C36:C37"/>
    <mergeCell ref="D36:F38"/>
    <mergeCell ref="F10:F14"/>
    <mergeCell ref="G10:G14"/>
    <mergeCell ref="D20:D24"/>
    <mergeCell ref="F20:F24"/>
    <mergeCell ref="G20:G24"/>
    <mergeCell ref="D15:D19"/>
    <mergeCell ref="F15:F19"/>
    <mergeCell ref="G15:G19"/>
    <mergeCell ref="D10:D14"/>
    <mergeCell ref="BC8:BF9"/>
    <mergeCell ref="K8:N9"/>
    <mergeCell ref="O8:R9"/>
    <mergeCell ref="S8:V9"/>
    <mergeCell ref="W8:Z9"/>
    <mergeCell ref="AA8:AD9"/>
    <mergeCell ref="AE8:AH9"/>
    <mergeCell ref="AI8:AL9"/>
    <mergeCell ref="AM8:AP9"/>
    <mergeCell ref="AQ8:AT9"/>
    <mergeCell ref="AU8:AX9"/>
    <mergeCell ref="AY8:BB9"/>
    <mergeCell ref="E5:J5"/>
    <mergeCell ref="C8:C9"/>
    <mergeCell ref="D8:D9"/>
    <mergeCell ref="E8:E9"/>
    <mergeCell ref="F8:G8"/>
    <mergeCell ref="H8:H9"/>
    <mergeCell ref="I8:I9"/>
    <mergeCell ref="J8:J9"/>
  </mergeCells>
  <pageMargins left="0.25" right="0.25" top="0.75" bottom="0.75" header="0.3" footer="0.3"/>
  <pageSetup paperSize="9" orientation="landscape" r:id="rId1"/>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EF548-70E2-5649-9ECB-5ADFC6A67BEE}">
  <dimension ref="B1:BK50"/>
  <sheetViews>
    <sheetView zoomScale="106" zoomScaleNormal="57" zoomScalePageLayoutView="85" workbookViewId="0">
      <pane xSplit="10" topLeftCell="K1" activePane="topRight" state="frozen"/>
      <selection activeCell="A4" sqref="A4"/>
      <selection pane="topRight" activeCell="E5" sqref="E5:J5"/>
    </sheetView>
  </sheetViews>
  <sheetFormatPr defaultColWidth="11.44140625" defaultRowHeight="14.4"/>
  <cols>
    <col min="1" max="1" width="4.77734375" style="2" customWidth="1"/>
    <col min="2" max="2" width="5.44140625" style="2" customWidth="1"/>
    <col min="3" max="3" width="3.44140625" style="2" bestFit="1" customWidth="1"/>
    <col min="4" max="4" width="18.77734375" style="2" customWidth="1"/>
    <col min="5" max="5" width="49.77734375" style="2" customWidth="1"/>
    <col min="6" max="6" width="29.109375" style="2" customWidth="1"/>
    <col min="7" max="7" width="30.44140625" style="2" customWidth="1"/>
    <col min="8" max="8" width="12.44140625" style="2" customWidth="1"/>
    <col min="9" max="9" width="20.77734375" style="2" customWidth="1"/>
    <col min="10" max="10" width="15.44140625" style="2" customWidth="1"/>
    <col min="11" max="11" width="4" style="2" customWidth="1"/>
    <col min="12" max="58" width="4.44140625" style="2" customWidth="1"/>
    <col min="59" max="16384" width="11.44140625" style="2"/>
  </cols>
  <sheetData>
    <row r="1" spans="2:58" ht="10.050000000000001"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row>
    <row r="2" spans="2:58" ht="55.05" customHeight="1">
      <c r="B2" s="3"/>
    </row>
    <row r="3" spans="2:58" ht="19.95" customHeight="1">
      <c r="B3" s="3"/>
      <c r="D3" s="58" t="s">
        <v>218</v>
      </c>
      <c r="E3" s="57"/>
      <c r="F3" s="57"/>
      <c r="G3" s="57"/>
      <c r="H3" s="57"/>
    </row>
    <row r="4" spans="2:58" ht="7.95" customHeight="1">
      <c r="B4" s="3"/>
      <c r="D4" s="58"/>
      <c r="E4" s="57"/>
      <c r="F4" s="57"/>
      <c r="G4" s="57"/>
      <c r="H4" s="57"/>
    </row>
    <row r="5" spans="2:58" ht="19.95" customHeight="1">
      <c r="B5" s="3"/>
      <c r="D5" s="56" t="s">
        <v>141</v>
      </c>
      <c r="E5" s="215"/>
      <c r="F5" s="215"/>
      <c r="G5" s="215"/>
      <c r="H5" s="215"/>
      <c r="I5" s="215"/>
      <c r="J5" s="215"/>
    </row>
    <row r="6" spans="2:58" ht="19.95" customHeight="1">
      <c r="B6" s="3"/>
      <c r="D6" s="56" t="s">
        <v>142</v>
      </c>
      <c r="E6" s="137" t="s">
        <v>143</v>
      </c>
    </row>
    <row r="7" spans="2:58" ht="7.95" customHeight="1" thickBot="1">
      <c r="B7" s="3"/>
    </row>
    <row r="8" spans="2:58" ht="31.95" customHeight="1">
      <c r="B8" s="3"/>
      <c r="C8" s="232" t="s">
        <v>15</v>
      </c>
      <c r="D8" s="212" t="s">
        <v>144</v>
      </c>
      <c r="E8" s="212" t="s">
        <v>152</v>
      </c>
      <c r="F8" s="226" t="s">
        <v>158</v>
      </c>
      <c r="G8" s="227"/>
      <c r="H8" s="212" t="s">
        <v>161</v>
      </c>
      <c r="I8" s="212" t="s">
        <v>162</v>
      </c>
      <c r="J8" s="212" t="s">
        <v>163</v>
      </c>
      <c r="K8" s="216" t="s">
        <v>165</v>
      </c>
      <c r="L8" s="217"/>
      <c r="M8" s="217"/>
      <c r="N8" s="218"/>
      <c r="O8" s="216" t="s">
        <v>165</v>
      </c>
      <c r="P8" s="217"/>
      <c r="Q8" s="217"/>
      <c r="R8" s="218"/>
      <c r="S8" s="216" t="s">
        <v>165</v>
      </c>
      <c r="T8" s="217"/>
      <c r="U8" s="217"/>
      <c r="V8" s="218"/>
      <c r="W8" s="216" t="s">
        <v>165</v>
      </c>
      <c r="X8" s="217"/>
      <c r="Y8" s="217"/>
      <c r="Z8" s="218"/>
      <c r="AA8" s="216" t="s">
        <v>165</v>
      </c>
      <c r="AB8" s="217"/>
      <c r="AC8" s="217"/>
      <c r="AD8" s="218"/>
      <c r="AE8" s="216" t="s">
        <v>165</v>
      </c>
      <c r="AF8" s="217"/>
      <c r="AG8" s="217"/>
      <c r="AH8" s="218"/>
      <c r="AI8" s="216" t="s">
        <v>165</v>
      </c>
      <c r="AJ8" s="217"/>
      <c r="AK8" s="217"/>
      <c r="AL8" s="218"/>
      <c r="AM8" s="216" t="s">
        <v>165</v>
      </c>
      <c r="AN8" s="217"/>
      <c r="AO8" s="217"/>
      <c r="AP8" s="218"/>
      <c r="AQ8" s="234" t="s">
        <v>165</v>
      </c>
      <c r="AR8" s="235"/>
      <c r="AS8" s="235"/>
      <c r="AT8" s="236"/>
      <c r="AU8" s="216" t="s">
        <v>165</v>
      </c>
      <c r="AV8" s="217"/>
      <c r="AW8" s="217"/>
      <c r="AX8" s="218"/>
      <c r="AY8" s="216" t="s">
        <v>165</v>
      </c>
      <c r="AZ8" s="217"/>
      <c r="BA8" s="217"/>
      <c r="BB8" s="218"/>
      <c r="BC8" s="216" t="s">
        <v>165</v>
      </c>
      <c r="BD8" s="217"/>
      <c r="BE8" s="217"/>
      <c r="BF8" s="218"/>
    </row>
    <row r="9" spans="2:58" ht="15" customHeight="1" thickBot="1">
      <c r="B9" s="3"/>
      <c r="C9" s="233"/>
      <c r="D9" s="213"/>
      <c r="E9" s="214"/>
      <c r="F9" s="52" t="s">
        <v>157</v>
      </c>
      <c r="G9" s="51" t="s">
        <v>160</v>
      </c>
      <c r="H9" s="214"/>
      <c r="I9" s="214"/>
      <c r="J9" s="214"/>
      <c r="K9" s="219"/>
      <c r="L9" s="220"/>
      <c r="M9" s="220"/>
      <c r="N9" s="221"/>
      <c r="O9" s="219"/>
      <c r="P9" s="220"/>
      <c r="Q9" s="220"/>
      <c r="R9" s="221"/>
      <c r="S9" s="219"/>
      <c r="T9" s="220"/>
      <c r="U9" s="220"/>
      <c r="V9" s="221"/>
      <c r="W9" s="219"/>
      <c r="X9" s="220"/>
      <c r="Y9" s="220"/>
      <c r="Z9" s="221"/>
      <c r="AA9" s="219"/>
      <c r="AB9" s="220"/>
      <c r="AC9" s="220"/>
      <c r="AD9" s="221"/>
      <c r="AE9" s="219"/>
      <c r="AF9" s="220"/>
      <c r="AG9" s="220"/>
      <c r="AH9" s="221"/>
      <c r="AI9" s="219"/>
      <c r="AJ9" s="220"/>
      <c r="AK9" s="220"/>
      <c r="AL9" s="221"/>
      <c r="AM9" s="219"/>
      <c r="AN9" s="220"/>
      <c r="AO9" s="220"/>
      <c r="AP9" s="221"/>
      <c r="AQ9" s="237"/>
      <c r="AR9" s="238"/>
      <c r="AS9" s="238"/>
      <c r="AT9" s="239"/>
      <c r="AU9" s="219"/>
      <c r="AV9" s="220"/>
      <c r="AW9" s="220"/>
      <c r="AX9" s="221"/>
      <c r="AY9" s="219"/>
      <c r="AZ9" s="220"/>
      <c r="BA9" s="220"/>
      <c r="BB9" s="221"/>
      <c r="BC9" s="219"/>
      <c r="BD9" s="220"/>
      <c r="BE9" s="220"/>
      <c r="BF9" s="221"/>
    </row>
    <row r="10" spans="2:58" s="5" customFormat="1" ht="15" customHeight="1" thickBot="1">
      <c r="B10" s="6"/>
      <c r="C10" s="204"/>
      <c r="D10" s="210" t="s">
        <v>145</v>
      </c>
      <c r="E10" s="202"/>
      <c r="F10" s="207"/>
      <c r="G10" s="207"/>
      <c r="H10" s="139"/>
      <c r="I10" s="49"/>
      <c r="J10" s="143"/>
      <c r="K10" s="46"/>
      <c r="L10" s="43"/>
      <c r="M10" s="43"/>
      <c r="N10" s="42"/>
      <c r="O10" s="46"/>
      <c r="P10" s="43"/>
      <c r="Q10" s="43"/>
      <c r="R10" s="42"/>
      <c r="S10" s="46"/>
      <c r="T10" s="43"/>
      <c r="U10" s="43"/>
      <c r="V10" s="42"/>
      <c r="W10" s="46"/>
      <c r="X10" s="43"/>
      <c r="Y10" s="43"/>
      <c r="Z10" s="42"/>
      <c r="AA10" s="46"/>
      <c r="AB10" s="43"/>
      <c r="AC10" s="43"/>
      <c r="AD10" s="42"/>
      <c r="AE10" s="46"/>
      <c r="AF10" s="43"/>
      <c r="AG10" s="43"/>
      <c r="AH10" s="42"/>
      <c r="AI10" s="46"/>
      <c r="AJ10" s="43"/>
      <c r="AK10" s="43"/>
      <c r="AL10" s="42"/>
      <c r="AM10" s="46"/>
      <c r="AN10" s="43"/>
      <c r="AO10" s="43"/>
      <c r="AP10" s="42"/>
      <c r="AQ10" s="46"/>
      <c r="AR10" s="43"/>
      <c r="AS10" s="43"/>
      <c r="AT10" s="42"/>
      <c r="AU10" s="46"/>
      <c r="AV10" s="43"/>
      <c r="AW10" s="43"/>
      <c r="AX10" s="42"/>
      <c r="AY10" s="46"/>
      <c r="AZ10" s="43"/>
      <c r="BA10" s="43"/>
      <c r="BB10" s="42"/>
      <c r="BC10" s="46"/>
      <c r="BD10" s="43"/>
      <c r="BE10" s="43"/>
      <c r="BF10" s="42"/>
    </row>
    <row r="11" spans="2:58" ht="16.2" thickBot="1">
      <c r="B11" s="3"/>
      <c r="C11" s="205"/>
      <c r="D11" s="211"/>
      <c r="E11" s="140"/>
      <c r="F11" s="208"/>
      <c r="G11" s="208"/>
      <c r="H11" s="139"/>
      <c r="I11" s="138"/>
      <c r="J11" s="144"/>
      <c r="K11" s="41"/>
      <c r="L11" s="32"/>
      <c r="M11" s="32"/>
      <c r="N11" s="31"/>
      <c r="O11" s="41"/>
      <c r="P11" s="32"/>
      <c r="Q11" s="32"/>
      <c r="R11" s="31"/>
      <c r="S11" s="41"/>
      <c r="T11" s="32"/>
      <c r="U11" s="32"/>
      <c r="V11" s="31"/>
      <c r="W11" s="41"/>
      <c r="X11" s="32"/>
      <c r="Y11" s="32"/>
      <c r="Z11" s="31"/>
      <c r="AA11" s="41"/>
      <c r="AB11" s="32"/>
      <c r="AC11" s="32"/>
      <c r="AD11" s="31"/>
      <c r="AE11" s="41"/>
      <c r="AF11" s="32"/>
      <c r="AG11" s="32"/>
      <c r="AH11" s="31"/>
      <c r="AI11" s="41"/>
      <c r="AJ11" s="32"/>
      <c r="AK11" s="32"/>
      <c r="AL11" s="31"/>
      <c r="AM11" s="41"/>
      <c r="AN11" s="32"/>
      <c r="AO11" s="32"/>
      <c r="AP11" s="31"/>
      <c r="AQ11" s="41"/>
      <c r="AR11" s="32"/>
      <c r="AS11" s="32"/>
      <c r="AT11" s="31"/>
      <c r="AU11" s="41"/>
      <c r="AV11" s="32"/>
      <c r="AW11" s="32"/>
      <c r="AX11" s="31"/>
      <c r="AY11" s="41"/>
      <c r="AZ11" s="32"/>
      <c r="BA11" s="32"/>
      <c r="BB11" s="31"/>
      <c r="BC11" s="41"/>
      <c r="BD11" s="32"/>
      <c r="BE11" s="32"/>
      <c r="BF11" s="31"/>
    </row>
    <row r="12" spans="2:58" ht="16.5" customHeight="1" thickBot="1">
      <c r="B12" s="3"/>
      <c r="C12" s="205"/>
      <c r="D12" s="211"/>
      <c r="E12" s="140"/>
      <c r="F12" s="208"/>
      <c r="G12" s="208"/>
      <c r="H12" s="139"/>
      <c r="I12" s="138"/>
      <c r="J12" s="144"/>
      <c r="K12" s="41"/>
      <c r="L12" s="32"/>
      <c r="M12" s="32"/>
      <c r="N12" s="31"/>
      <c r="O12" s="41"/>
      <c r="P12" s="32"/>
      <c r="Q12" s="32"/>
      <c r="R12" s="31"/>
      <c r="S12" s="41"/>
      <c r="T12" s="32"/>
      <c r="U12" s="32"/>
      <c r="V12" s="31"/>
      <c r="W12" s="41"/>
      <c r="X12" s="32"/>
      <c r="Y12" s="32"/>
      <c r="Z12" s="31"/>
      <c r="AA12" s="41"/>
      <c r="AB12" s="32"/>
      <c r="AC12" s="32"/>
      <c r="AD12" s="31"/>
      <c r="AE12" s="41"/>
      <c r="AF12" s="32"/>
      <c r="AG12" s="32"/>
      <c r="AH12" s="31"/>
      <c r="AI12" s="41"/>
      <c r="AJ12" s="32"/>
      <c r="AK12" s="32"/>
      <c r="AL12" s="31"/>
      <c r="AM12" s="41"/>
      <c r="AN12" s="32"/>
      <c r="AO12" s="32"/>
      <c r="AP12" s="31"/>
      <c r="AQ12" s="41"/>
      <c r="AR12" s="32"/>
      <c r="AS12" s="32"/>
      <c r="AT12" s="31"/>
      <c r="AU12" s="41"/>
      <c r="AV12" s="32"/>
      <c r="AW12" s="32"/>
      <c r="AX12" s="31"/>
      <c r="AY12" s="41"/>
      <c r="AZ12" s="32"/>
      <c r="BA12" s="32"/>
      <c r="BB12" s="31"/>
      <c r="BC12" s="41"/>
      <c r="BD12" s="32"/>
      <c r="BE12" s="32"/>
      <c r="BF12" s="31"/>
    </row>
    <row r="13" spans="2:58" ht="16.5" customHeight="1" thickBot="1">
      <c r="B13" s="3"/>
      <c r="C13" s="205"/>
      <c r="D13" s="211"/>
      <c r="E13" s="140"/>
      <c r="F13" s="208"/>
      <c r="G13" s="208"/>
      <c r="H13" s="139"/>
      <c r="I13" s="138"/>
      <c r="J13" s="144"/>
      <c r="K13" s="41"/>
      <c r="L13" s="32"/>
      <c r="M13" s="32"/>
      <c r="N13" s="31"/>
      <c r="O13" s="41"/>
      <c r="P13" s="32"/>
      <c r="Q13" s="32"/>
      <c r="R13" s="31"/>
      <c r="S13" s="41"/>
      <c r="T13" s="32"/>
      <c r="U13" s="32"/>
      <c r="V13" s="31"/>
      <c r="W13" s="41"/>
      <c r="X13" s="32"/>
      <c r="Y13" s="32"/>
      <c r="Z13" s="31"/>
      <c r="AA13" s="41"/>
      <c r="AB13" s="32"/>
      <c r="AC13" s="32"/>
      <c r="AD13" s="31"/>
      <c r="AE13" s="41"/>
      <c r="AF13" s="32"/>
      <c r="AG13" s="32"/>
      <c r="AH13" s="31"/>
      <c r="AI13" s="41"/>
      <c r="AJ13" s="32"/>
      <c r="AK13" s="32"/>
      <c r="AL13" s="31"/>
      <c r="AM13" s="41"/>
      <c r="AN13" s="32"/>
      <c r="AO13" s="32"/>
      <c r="AP13" s="31"/>
      <c r="AQ13" s="41"/>
      <c r="AR13" s="32"/>
      <c r="AS13" s="32"/>
      <c r="AT13" s="31"/>
      <c r="AU13" s="41"/>
      <c r="AV13" s="32"/>
      <c r="AW13" s="32"/>
      <c r="AX13" s="31"/>
      <c r="AY13" s="41"/>
      <c r="AZ13" s="32"/>
      <c r="BA13" s="32"/>
      <c r="BB13" s="31"/>
      <c r="BC13" s="41"/>
      <c r="BD13" s="32"/>
      <c r="BE13" s="32"/>
      <c r="BF13" s="31"/>
    </row>
    <row r="14" spans="2:58" ht="16.5" customHeight="1" thickBot="1">
      <c r="B14" s="3"/>
      <c r="C14" s="205"/>
      <c r="D14" s="211"/>
      <c r="E14" s="140"/>
      <c r="F14" s="208"/>
      <c r="G14" s="208"/>
      <c r="H14" s="139"/>
      <c r="I14" s="138"/>
      <c r="J14" s="144"/>
      <c r="K14" s="41"/>
      <c r="L14" s="32"/>
      <c r="M14" s="32"/>
      <c r="N14" s="31"/>
      <c r="O14" s="41"/>
      <c r="P14" s="32"/>
      <c r="Q14" s="32"/>
      <c r="R14" s="31"/>
      <c r="S14" s="41"/>
      <c r="T14" s="32"/>
      <c r="U14" s="32"/>
      <c r="V14" s="31"/>
      <c r="W14" s="41"/>
      <c r="X14" s="32"/>
      <c r="Y14" s="32"/>
      <c r="Z14" s="31"/>
      <c r="AA14" s="41"/>
      <c r="AB14" s="32"/>
      <c r="AC14" s="32"/>
      <c r="AD14" s="31"/>
      <c r="AE14" s="41"/>
      <c r="AF14" s="32"/>
      <c r="AG14" s="32"/>
      <c r="AH14" s="31"/>
      <c r="AI14" s="41"/>
      <c r="AJ14" s="32"/>
      <c r="AK14" s="32"/>
      <c r="AL14" s="31"/>
      <c r="AM14" s="41"/>
      <c r="AN14" s="32"/>
      <c r="AO14" s="32"/>
      <c r="AP14" s="31"/>
      <c r="AQ14" s="41"/>
      <c r="AR14" s="32"/>
      <c r="AS14" s="32"/>
      <c r="AT14" s="31"/>
      <c r="AU14" s="41"/>
      <c r="AV14" s="32"/>
      <c r="AW14" s="32"/>
      <c r="AX14" s="31"/>
      <c r="AY14" s="41"/>
      <c r="AZ14" s="32"/>
      <c r="BA14" s="32"/>
      <c r="BB14" s="31"/>
      <c r="BC14" s="41"/>
      <c r="BD14" s="32"/>
      <c r="BE14" s="32"/>
      <c r="BF14" s="31"/>
    </row>
    <row r="15" spans="2:58" ht="15.75" customHeight="1" thickBot="1">
      <c r="B15" s="3"/>
      <c r="C15" s="205"/>
      <c r="D15" s="211"/>
      <c r="E15" s="140"/>
      <c r="F15" s="208"/>
      <c r="G15" s="208"/>
      <c r="H15" s="139"/>
      <c r="I15" s="138"/>
      <c r="J15" s="144"/>
      <c r="K15" s="41"/>
      <c r="L15" s="32"/>
      <c r="M15" s="32"/>
      <c r="N15" s="31"/>
      <c r="O15" s="41"/>
      <c r="P15" s="32"/>
      <c r="Q15" s="32"/>
      <c r="R15" s="31"/>
      <c r="S15" s="41"/>
      <c r="T15" s="32"/>
      <c r="U15" s="32"/>
      <c r="V15" s="31"/>
      <c r="W15" s="41"/>
      <c r="X15" s="32"/>
      <c r="Y15" s="32"/>
      <c r="Z15" s="31"/>
      <c r="AA15" s="41"/>
      <c r="AB15" s="32"/>
      <c r="AC15" s="32"/>
      <c r="AD15" s="31"/>
      <c r="AE15" s="41"/>
      <c r="AF15" s="32"/>
      <c r="AG15" s="32"/>
      <c r="AH15" s="31"/>
      <c r="AI15" s="41"/>
      <c r="AJ15" s="32"/>
      <c r="AK15" s="32"/>
      <c r="AL15" s="31"/>
      <c r="AM15" s="41"/>
      <c r="AN15" s="32"/>
      <c r="AO15" s="32"/>
      <c r="AP15" s="31"/>
      <c r="AQ15" s="41"/>
      <c r="AR15" s="32"/>
      <c r="AS15" s="32"/>
      <c r="AT15" s="31"/>
      <c r="AU15" s="41"/>
      <c r="AV15" s="32"/>
      <c r="AW15" s="32"/>
      <c r="AX15" s="31"/>
      <c r="AY15" s="41"/>
      <c r="AZ15" s="32"/>
      <c r="BA15" s="32"/>
      <c r="BB15" s="31"/>
      <c r="BC15" s="41"/>
      <c r="BD15" s="32"/>
      <c r="BE15" s="32"/>
      <c r="BF15" s="31"/>
    </row>
    <row r="16" spans="2:58" ht="16.5" customHeight="1" thickBot="1">
      <c r="B16" s="3"/>
      <c r="C16" s="204"/>
      <c r="D16" s="210" t="s">
        <v>146</v>
      </c>
      <c r="E16" s="202"/>
      <c r="F16" s="207"/>
      <c r="G16" s="207"/>
      <c r="H16" s="138"/>
      <c r="I16" s="138"/>
      <c r="J16" s="144"/>
      <c r="K16" s="41"/>
      <c r="L16" s="32"/>
      <c r="M16" s="32"/>
      <c r="N16" s="31"/>
      <c r="O16" s="41"/>
      <c r="P16" s="32"/>
      <c r="Q16" s="32"/>
      <c r="R16" s="31"/>
      <c r="S16" s="41"/>
      <c r="T16" s="32"/>
      <c r="U16" s="32"/>
      <c r="V16" s="31"/>
      <c r="W16" s="41"/>
      <c r="X16" s="32"/>
      <c r="Y16" s="32"/>
      <c r="Z16" s="31"/>
      <c r="AA16" s="41"/>
      <c r="AB16" s="32"/>
      <c r="AC16" s="32"/>
      <c r="AD16" s="31"/>
      <c r="AE16" s="41"/>
      <c r="AF16" s="32"/>
      <c r="AG16" s="32"/>
      <c r="AH16" s="31"/>
      <c r="AI16" s="41"/>
      <c r="AJ16" s="32"/>
      <c r="AK16" s="32"/>
      <c r="AL16" s="31"/>
      <c r="AM16" s="41"/>
      <c r="AN16" s="32"/>
      <c r="AO16" s="32"/>
      <c r="AP16" s="31"/>
      <c r="AQ16" s="41"/>
      <c r="AR16" s="32"/>
      <c r="AS16" s="32"/>
      <c r="AT16" s="31"/>
      <c r="AU16" s="41"/>
      <c r="AV16" s="32"/>
      <c r="AW16" s="32"/>
      <c r="AX16" s="31"/>
      <c r="AY16" s="41"/>
      <c r="AZ16" s="32"/>
      <c r="BA16" s="32"/>
      <c r="BB16" s="31"/>
      <c r="BC16" s="41"/>
      <c r="BD16" s="32"/>
      <c r="BE16" s="32"/>
      <c r="BF16" s="31"/>
    </row>
    <row r="17" spans="2:60" ht="15" thickBot="1">
      <c r="B17" s="3"/>
      <c r="C17" s="205"/>
      <c r="D17" s="211"/>
      <c r="E17" s="140"/>
      <c r="F17" s="208"/>
      <c r="G17" s="208"/>
      <c r="H17" s="138"/>
      <c r="I17" s="138"/>
      <c r="J17" s="145"/>
      <c r="K17" s="33"/>
      <c r="L17" s="32"/>
      <c r="M17" s="32"/>
      <c r="N17" s="31"/>
      <c r="O17" s="33"/>
      <c r="P17" s="32"/>
      <c r="Q17" s="32"/>
      <c r="R17" s="31"/>
      <c r="S17" s="33"/>
      <c r="T17" s="32"/>
      <c r="U17" s="32"/>
      <c r="V17" s="31"/>
      <c r="W17" s="33"/>
      <c r="X17" s="32"/>
      <c r="Y17" s="32"/>
      <c r="Z17" s="31"/>
      <c r="AA17" s="33"/>
      <c r="AB17" s="32"/>
      <c r="AC17" s="32"/>
      <c r="AD17" s="31"/>
      <c r="AE17" s="33"/>
      <c r="AF17" s="32"/>
      <c r="AG17" s="32"/>
      <c r="AH17" s="31"/>
      <c r="AI17" s="33"/>
      <c r="AJ17" s="32"/>
      <c r="AK17" s="32"/>
      <c r="AL17" s="31"/>
      <c r="AM17" s="33"/>
      <c r="AN17" s="32"/>
      <c r="AO17" s="32"/>
      <c r="AP17" s="31"/>
      <c r="AQ17" s="33"/>
      <c r="AR17" s="32"/>
      <c r="AS17" s="32"/>
      <c r="AT17" s="31"/>
      <c r="AU17" s="33"/>
      <c r="AV17" s="32"/>
      <c r="AW17" s="32"/>
      <c r="AX17" s="31"/>
      <c r="AY17" s="33"/>
      <c r="AZ17" s="32"/>
      <c r="BA17" s="32"/>
      <c r="BB17" s="31"/>
      <c r="BC17" s="33"/>
      <c r="BD17" s="32"/>
      <c r="BE17" s="32"/>
      <c r="BF17" s="31"/>
    </row>
    <row r="18" spans="2:60" ht="15" thickBot="1">
      <c r="B18" s="3"/>
      <c r="C18" s="205"/>
      <c r="D18" s="211"/>
      <c r="E18" s="140"/>
      <c r="F18" s="208"/>
      <c r="G18" s="208"/>
      <c r="H18" s="138"/>
      <c r="I18" s="138"/>
      <c r="J18" s="145"/>
      <c r="K18" s="33"/>
      <c r="L18" s="32"/>
      <c r="M18" s="32"/>
      <c r="N18" s="31"/>
      <c r="O18" s="33"/>
      <c r="P18" s="32"/>
      <c r="Q18" s="32"/>
      <c r="R18" s="31"/>
      <c r="S18" s="33"/>
      <c r="T18" s="32"/>
      <c r="U18" s="32"/>
      <c r="V18" s="31"/>
      <c r="W18" s="33"/>
      <c r="X18" s="32"/>
      <c r="Y18" s="32"/>
      <c r="Z18" s="31"/>
      <c r="AA18" s="33"/>
      <c r="AB18" s="32"/>
      <c r="AC18" s="32"/>
      <c r="AD18" s="31"/>
      <c r="AE18" s="33"/>
      <c r="AF18" s="32"/>
      <c r="AG18" s="32"/>
      <c r="AH18" s="31"/>
      <c r="AI18" s="33"/>
      <c r="AJ18" s="32"/>
      <c r="AK18" s="32"/>
      <c r="AL18" s="31"/>
      <c r="AM18" s="33"/>
      <c r="AN18" s="32"/>
      <c r="AO18" s="32"/>
      <c r="AP18" s="31"/>
      <c r="AQ18" s="33"/>
      <c r="AR18" s="32"/>
      <c r="AS18" s="32"/>
      <c r="AT18" s="31"/>
      <c r="AU18" s="33"/>
      <c r="AV18" s="32"/>
      <c r="AW18" s="32"/>
      <c r="AX18" s="31"/>
      <c r="AY18" s="33"/>
      <c r="AZ18" s="32"/>
      <c r="BA18" s="32"/>
      <c r="BB18" s="31"/>
      <c r="BC18" s="33"/>
      <c r="BD18" s="32"/>
      <c r="BE18" s="32"/>
      <c r="BF18" s="31"/>
    </row>
    <row r="19" spans="2:60" ht="15" thickBot="1">
      <c r="B19" s="3"/>
      <c r="C19" s="205"/>
      <c r="D19" s="211"/>
      <c r="E19" s="140"/>
      <c r="F19" s="208"/>
      <c r="G19" s="208"/>
      <c r="H19" s="138"/>
      <c r="I19" s="29"/>
      <c r="J19" s="144"/>
      <c r="K19" s="33"/>
      <c r="L19" s="32"/>
      <c r="M19" s="32"/>
      <c r="N19" s="31"/>
      <c r="O19" s="33"/>
      <c r="P19" s="32"/>
      <c r="Q19" s="32"/>
      <c r="R19" s="31"/>
      <c r="S19" s="33"/>
      <c r="T19" s="32"/>
      <c r="U19" s="32"/>
      <c r="V19" s="31"/>
      <c r="W19" s="33"/>
      <c r="X19" s="32"/>
      <c r="Y19" s="32"/>
      <c r="Z19" s="31"/>
      <c r="AA19" s="33"/>
      <c r="AB19" s="32"/>
      <c r="AC19" s="32"/>
      <c r="AD19" s="31"/>
      <c r="AE19" s="33"/>
      <c r="AF19" s="32"/>
      <c r="AG19" s="32"/>
      <c r="AH19" s="31"/>
      <c r="AI19" s="33"/>
      <c r="AJ19" s="32"/>
      <c r="AK19" s="32"/>
      <c r="AL19" s="31"/>
      <c r="AM19" s="33"/>
      <c r="AN19" s="32"/>
      <c r="AO19" s="32"/>
      <c r="AP19" s="31"/>
      <c r="AQ19" s="33"/>
      <c r="AR19" s="32"/>
      <c r="AS19" s="32"/>
      <c r="AT19" s="31"/>
      <c r="AU19" s="33"/>
      <c r="AV19" s="32"/>
      <c r="AW19" s="32"/>
      <c r="AX19" s="31"/>
      <c r="AY19" s="33"/>
      <c r="AZ19" s="32"/>
      <c r="BA19" s="32"/>
      <c r="BB19" s="31"/>
      <c r="BC19" s="33"/>
      <c r="BD19" s="32"/>
      <c r="BE19" s="32"/>
      <c r="BF19" s="31"/>
    </row>
    <row r="20" spans="2:60" ht="15" thickBot="1">
      <c r="B20" s="3"/>
      <c r="C20" s="206"/>
      <c r="D20" s="230"/>
      <c r="E20" s="142"/>
      <c r="F20" s="209"/>
      <c r="G20" s="209"/>
      <c r="H20" s="138"/>
      <c r="I20" s="29"/>
      <c r="J20" s="144"/>
      <c r="K20" s="33"/>
      <c r="L20" s="32"/>
      <c r="M20" s="32"/>
      <c r="N20" s="31"/>
      <c r="O20" s="33"/>
      <c r="P20" s="32"/>
      <c r="Q20" s="32"/>
      <c r="R20" s="31"/>
      <c r="S20" s="33"/>
      <c r="T20" s="32"/>
      <c r="U20" s="32"/>
      <c r="V20" s="31"/>
      <c r="W20" s="33"/>
      <c r="X20" s="32"/>
      <c r="Y20" s="32"/>
      <c r="Z20" s="31"/>
      <c r="AA20" s="33"/>
      <c r="AB20" s="32"/>
      <c r="AC20" s="32"/>
      <c r="AD20" s="31"/>
      <c r="AE20" s="33"/>
      <c r="AF20" s="32"/>
      <c r="AG20" s="32"/>
      <c r="AH20" s="31"/>
      <c r="AI20" s="33"/>
      <c r="AJ20" s="32"/>
      <c r="AK20" s="32"/>
      <c r="AL20" s="31"/>
      <c r="AM20" s="33"/>
      <c r="AN20" s="32"/>
      <c r="AO20" s="32"/>
      <c r="AP20" s="31"/>
      <c r="AQ20" s="33"/>
      <c r="AR20" s="32"/>
      <c r="AS20" s="32"/>
      <c r="AT20" s="31"/>
      <c r="AU20" s="33"/>
      <c r="AV20" s="32"/>
      <c r="AW20" s="32"/>
      <c r="AX20" s="31"/>
      <c r="AY20" s="33"/>
      <c r="AZ20" s="32"/>
      <c r="BA20" s="32"/>
      <c r="BB20" s="31"/>
      <c r="BC20" s="33"/>
      <c r="BD20" s="32"/>
      <c r="BE20" s="32"/>
      <c r="BF20" s="31"/>
    </row>
    <row r="21" spans="2:60" ht="16.05" customHeight="1" thickBot="1">
      <c r="B21" s="3"/>
      <c r="C21" s="204"/>
      <c r="D21" s="210" t="s">
        <v>147</v>
      </c>
      <c r="E21" s="141"/>
      <c r="F21" s="207"/>
      <c r="G21" s="207"/>
      <c r="H21" s="138"/>
      <c r="I21" s="138"/>
      <c r="J21" s="144"/>
      <c r="K21" s="33"/>
      <c r="L21" s="32"/>
      <c r="M21" s="32"/>
      <c r="N21" s="31"/>
      <c r="O21" s="33"/>
      <c r="P21" s="32"/>
      <c r="Q21" s="32"/>
      <c r="R21" s="31"/>
      <c r="S21" s="33"/>
      <c r="T21" s="32"/>
      <c r="U21" s="32"/>
      <c r="V21" s="31"/>
      <c r="W21" s="33"/>
      <c r="X21" s="32"/>
      <c r="Y21" s="32"/>
      <c r="Z21" s="31"/>
      <c r="AA21" s="33"/>
      <c r="AB21" s="32"/>
      <c r="AC21" s="32"/>
      <c r="AD21" s="31"/>
      <c r="AE21" s="33"/>
      <c r="AF21" s="32"/>
      <c r="AG21" s="32"/>
      <c r="AH21" s="31"/>
      <c r="AI21" s="33"/>
      <c r="AJ21" s="32"/>
      <c r="AK21" s="32"/>
      <c r="AL21" s="31"/>
      <c r="AM21" s="33"/>
      <c r="AN21" s="32"/>
      <c r="AO21" s="32"/>
      <c r="AP21" s="31"/>
      <c r="AQ21" s="33"/>
      <c r="AR21" s="32"/>
      <c r="AS21" s="32"/>
      <c r="AT21" s="31"/>
      <c r="AU21" s="33"/>
      <c r="AV21" s="32"/>
      <c r="AW21" s="32"/>
      <c r="AX21" s="31"/>
      <c r="AY21" s="33"/>
      <c r="AZ21" s="32"/>
      <c r="BA21" s="32"/>
      <c r="BB21" s="31"/>
      <c r="BC21" s="33"/>
      <c r="BD21" s="32"/>
      <c r="BE21" s="32"/>
      <c r="BF21" s="31"/>
    </row>
    <row r="22" spans="2:60" ht="15" thickBot="1">
      <c r="B22" s="3"/>
      <c r="C22" s="205"/>
      <c r="D22" s="211"/>
      <c r="E22" s="140"/>
      <c r="F22" s="208"/>
      <c r="G22" s="208"/>
      <c r="H22" s="138"/>
      <c r="I22" s="138"/>
      <c r="J22" s="144"/>
      <c r="K22" s="33"/>
      <c r="L22" s="32"/>
      <c r="M22" s="32"/>
      <c r="N22" s="31"/>
      <c r="O22" s="33"/>
      <c r="P22" s="32"/>
      <c r="Q22" s="32"/>
      <c r="R22" s="31"/>
      <c r="S22" s="33"/>
      <c r="T22" s="32"/>
      <c r="U22" s="32"/>
      <c r="V22" s="31"/>
      <c r="W22" s="33"/>
      <c r="X22" s="32"/>
      <c r="Y22" s="32"/>
      <c r="Z22" s="31"/>
      <c r="AA22" s="33"/>
      <c r="AB22" s="32"/>
      <c r="AC22" s="32"/>
      <c r="AD22" s="31"/>
      <c r="AE22" s="33"/>
      <c r="AF22" s="32"/>
      <c r="AG22" s="32"/>
      <c r="AH22" s="31"/>
      <c r="AI22" s="33"/>
      <c r="AJ22" s="32"/>
      <c r="AK22" s="32"/>
      <c r="AL22" s="31"/>
      <c r="AM22" s="33"/>
      <c r="AN22" s="32"/>
      <c r="AO22" s="32"/>
      <c r="AP22" s="31"/>
      <c r="AQ22" s="33"/>
      <c r="AR22" s="32"/>
      <c r="AS22" s="32"/>
      <c r="AT22" s="31"/>
      <c r="AU22" s="33"/>
      <c r="AV22" s="32"/>
      <c r="AW22" s="32"/>
      <c r="AX22" s="31"/>
      <c r="AY22" s="33"/>
      <c r="AZ22" s="32"/>
      <c r="BA22" s="32"/>
      <c r="BB22" s="31"/>
      <c r="BC22" s="33"/>
      <c r="BD22" s="32"/>
      <c r="BE22" s="32"/>
      <c r="BF22" s="31"/>
    </row>
    <row r="23" spans="2:60" ht="15" thickBot="1">
      <c r="B23" s="3"/>
      <c r="C23" s="205"/>
      <c r="D23" s="211"/>
      <c r="E23" s="140"/>
      <c r="F23" s="208"/>
      <c r="G23" s="208"/>
      <c r="H23" s="138"/>
      <c r="I23" s="138"/>
      <c r="J23" s="144"/>
      <c r="K23" s="33"/>
      <c r="L23" s="32"/>
      <c r="M23" s="32"/>
      <c r="N23" s="31"/>
      <c r="O23" s="33"/>
      <c r="P23" s="32"/>
      <c r="Q23" s="32"/>
      <c r="R23" s="31"/>
      <c r="S23" s="33"/>
      <c r="T23" s="32"/>
      <c r="U23" s="32"/>
      <c r="V23" s="31"/>
      <c r="W23" s="33"/>
      <c r="X23" s="32"/>
      <c r="Y23" s="32"/>
      <c r="Z23" s="31"/>
      <c r="AA23" s="33"/>
      <c r="AB23" s="32"/>
      <c r="AC23" s="32"/>
      <c r="AD23" s="31"/>
      <c r="AE23" s="33"/>
      <c r="AF23" s="32"/>
      <c r="AG23" s="32"/>
      <c r="AH23" s="31"/>
      <c r="AI23" s="33"/>
      <c r="AJ23" s="32"/>
      <c r="AK23" s="32"/>
      <c r="AL23" s="31"/>
      <c r="AM23" s="33"/>
      <c r="AN23" s="32"/>
      <c r="AO23" s="32"/>
      <c r="AP23" s="31"/>
      <c r="AQ23" s="33"/>
      <c r="AR23" s="32"/>
      <c r="AS23" s="32"/>
      <c r="AT23" s="31"/>
      <c r="AU23" s="33"/>
      <c r="AV23" s="32"/>
      <c r="AW23" s="32"/>
      <c r="AX23" s="31"/>
      <c r="AY23" s="33"/>
      <c r="AZ23" s="32"/>
      <c r="BA23" s="32"/>
      <c r="BB23" s="31"/>
      <c r="BC23" s="33"/>
      <c r="BD23" s="32"/>
      <c r="BE23" s="32"/>
      <c r="BF23" s="31"/>
    </row>
    <row r="24" spans="2:60" ht="15" thickBot="1">
      <c r="B24" s="3"/>
      <c r="C24" s="205"/>
      <c r="D24" s="211"/>
      <c r="E24" s="140"/>
      <c r="F24" s="208"/>
      <c r="G24" s="208"/>
      <c r="H24" s="138"/>
      <c r="I24" s="138"/>
      <c r="J24" s="144"/>
      <c r="K24" s="33"/>
      <c r="L24" s="32"/>
      <c r="M24" s="32"/>
      <c r="N24" s="31"/>
      <c r="O24" s="33"/>
      <c r="P24" s="32"/>
      <c r="Q24" s="32"/>
      <c r="R24" s="31"/>
      <c r="S24" s="33"/>
      <c r="T24" s="32"/>
      <c r="U24" s="32"/>
      <c r="V24" s="31"/>
      <c r="W24" s="33"/>
      <c r="X24" s="32"/>
      <c r="Y24" s="32"/>
      <c r="Z24" s="31"/>
      <c r="AA24" s="33"/>
      <c r="AB24" s="32"/>
      <c r="AC24" s="32"/>
      <c r="AD24" s="31"/>
      <c r="AE24" s="33"/>
      <c r="AF24" s="32"/>
      <c r="AG24" s="32"/>
      <c r="AH24" s="31"/>
      <c r="AI24" s="33"/>
      <c r="AJ24" s="32"/>
      <c r="AK24" s="32"/>
      <c r="AL24" s="31"/>
      <c r="AM24" s="33"/>
      <c r="AN24" s="32"/>
      <c r="AO24" s="32"/>
      <c r="AP24" s="31"/>
      <c r="AQ24" s="33"/>
      <c r="AR24" s="32"/>
      <c r="AS24" s="32"/>
      <c r="AT24" s="31"/>
      <c r="AU24" s="33"/>
      <c r="AV24" s="32"/>
      <c r="AW24" s="32"/>
      <c r="AX24" s="31"/>
      <c r="AY24" s="33"/>
      <c r="AZ24" s="32"/>
      <c r="BA24" s="32"/>
      <c r="BB24" s="31"/>
      <c r="BC24" s="33"/>
      <c r="BD24" s="32"/>
      <c r="BE24" s="32"/>
      <c r="BF24" s="31"/>
    </row>
    <row r="25" spans="2:60" ht="15" thickBot="1">
      <c r="B25" s="3"/>
      <c r="C25" s="206"/>
      <c r="D25" s="230"/>
      <c r="E25" s="142"/>
      <c r="F25" s="209"/>
      <c r="G25" s="209"/>
      <c r="H25" s="138"/>
      <c r="I25" s="138"/>
      <c r="J25" s="144"/>
      <c r="K25" s="33"/>
      <c r="L25" s="32"/>
      <c r="M25" s="32"/>
      <c r="N25" s="31"/>
      <c r="O25" s="33"/>
      <c r="P25" s="32"/>
      <c r="Q25" s="32"/>
      <c r="R25" s="31"/>
      <c r="S25" s="33"/>
      <c r="T25" s="32"/>
      <c r="U25" s="32"/>
      <c r="V25" s="31"/>
      <c r="W25" s="33"/>
      <c r="X25" s="32"/>
      <c r="Y25" s="32"/>
      <c r="Z25" s="31"/>
      <c r="AA25" s="33"/>
      <c r="AB25" s="32"/>
      <c r="AC25" s="32"/>
      <c r="AD25" s="31"/>
      <c r="AE25" s="33"/>
      <c r="AF25" s="32"/>
      <c r="AG25" s="32"/>
      <c r="AH25" s="31"/>
      <c r="AI25" s="33"/>
      <c r="AJ25" s="32"/>
      <c r="AK25" s="32"/>
      <c r="AL25" s="31"/>
      <c r="AM25" s="33"/>
      <c r="AN25" s="32"/>
      <c r="AO25" s="32"/>
      <c r="AP25" s="31"/>
      <c r="AQ25" s="33"/>
      <c r="AR25" s="32"/>
      <c r="AS25" s="32"/>
      <c r="AT25" s="31"/>
      <c r="AU25" s="33"/>
      <c r="AV25" s="32"/>
      <c r="AW25" s="32"/>
      <c r="AX25" s="31"/>
      <c r="AY25" s="33"/>
      <c r="AZ25" s="32"/>
      <c r="BA25" s="32"/>
      <c r="BB25" s="31"/>
      <c r="BC25" s="33"/>
      <c r="BD25" s="32"/>
      <c r="BE25" s="32"/>
      <c r="BF25" s="31"/>
    </row>
    <row r="26" spans="2:60" ht="16.05" customHeight="1" thickBot="1">
      <c r="B26" s="3"/>
      <c r="C26" s="204"/>
      <c r="D26" s="210" t="s">
        <v>148</v>
      </c>
      <c r="E26" s="140"/>
      <c r="F26" s="207"/>
      <c r="G26" s="207"/>
      <c r="H26" s="138"/>
      <c r="I26" s="49"/>
      <c r="J26" s="144"/>
      <c r="K26" s="33"/>
      <c r="L26" s="32"/>
      <c r="M26" s="32"/>
      <c r="N26" s="31"/>
      <c r="O26" s="33"/>
      <c r="P26" s="32"/>
      <c r="Q26" s="32"/>
      <c r="R26" s="31"/>
      <c r="S26" s="33"/>
      <c r="T26" s="32"/>
      <c r="U26" s="32"/>
      <c r="V26" s="31"/>
      <c r="W26" s="33"/>
      <c r="X26" s="32"/>
      <c r="Y26" s="32"/>
      <c r="Z26" s="31"/>
      <c r="AA26" s="33"/>
      <c r="AB26" s="32"/>
      <c r="AC26" s="32"/>
      <c r="AD26" s="31"/>
      <c r="AE26" s="33"/>
      <c r="AF26" s="32"/>
      <c r="AG26" s="32"/>
      <c r="AH26" s="31"/>
      <c r="AI26" s="33"/>
      <c r="AJ26" s="32"/>
      <c r="AK26" s="32"/>
      <c r="AL26" s="31"/>
      <c r="AM26" s="33"/>
      <c r="AN26" s="32"/>
      <c r="AO26" s="32"/>
      <c r="AP26" s="31"/>
      <c r="AQ26" s="33"/>
      <c r="AR26" s="32"/>
      <c r="AS26" s="32"/>
      <c r="AT26" s="31"/>
      <c r="AU26" s="33"/>
      <c r="AV26" s="32"/>
      <c r="AW26" s="32"/>
      <c r="AX26" s="31"/>
      <c r="AY26" s="33"/>
      <c r="AZ26" s="32"/>
      <c r="BA26" s="32"/>
      <c r="BB26" s="31"/>
      <c r="BC26" s="33"/>
      <c r="BD26" s="32"/>
      <c r="BE26" s="32"/>
      <c r="BF26" s="31"/>
    </row>
    <row r="27" spans="2:60" ht="15" thickBot="1">
      <c r="B27" s="3"/>
      <c r="C27" s="205"/>
      <c r="D27" s="211"/>
      <c r="E27" s="140"/>
      <c r="F27" s="208"/>
      <c r="G27" s="208"/>
      <c r="H27" s="138"/>
      <c r="I27" s="138"/>
      <c r="J27" s="144"/>
      <c r="K27" s="33"/>
      <c r="L27" s="32"/>
      <c r="M27" s="32"/>
      <c r="N27" s="31"/>
      <c r="O27" s="33"/>
      <c r="P27" s="32"/>
      <c r="Q27" s="32"/>
      <c r="R27" s="31"/>
      <c r="S27" s="33"/>
      <c r="T27" s="32"/>
      <c r="U27" s="32"/>
      <c r="V27" s="31"/>
      <c r="W27" s="33"/>
      <c r="X27" s="32"/>
      <c r="Y27" s="32"/>
      <c r="Z27" s="31"/>
      <c r="AA27" s="33"/>
      <c r="AB27" s="32"/>
      <c r="AC27" s="32"/>
      <c r="AD27" s="31"/>
      <c r="AE27" s="33"/>
      <c r="AF27" s="32"/>
      <c r="AG27" s="32"/>
      <c r="AH27" s="31"/>
      <c r="AI27" s="33"/>
      <c r="AJ27" s="32"/>
      <c r="AK27" s="32"/>
      <c r="AL27" s="31"/>
      <c r="AM27" s="33"/>
      <c r="AN27" s="32"/>
      <c r="AO27" s="32"/>
      <c r="AP27" s="31"/>
      <c r="AQ27" s="33"/>
      <c r="AR27" s="32"/>
      <c r="AS27" s="32"/>
      <c r="AT27" s="31"/>
      <c r="AU27" s="33"/>
      <c r="AV27" s="32"/>
      <c r="AW27" s="32"/>
      <c r="AX27" s="31"/>
      <c r="AY27" s="33"/>
      <c r="AZ27" s="32"/>
      <c r="BA27" s="32"/>
      <c r="BB27" s="31"/>
      <c r="BC27" s="33"/>
      <c r="BD27" s="32"/>
      <c r="BE27" s="32"/>
      <c r="BF27" s="31"/>
    </row>
    <row r="28" spans="2:60" ht="15" thickBot="1">
      <c r="B28" s="3"/>
      <c r="C28" s="205"/>
      <c r="D28" s="211"/>
      <c r="E28" s="140"/>
      <c r="F28" s="208"/>
      <c r="G28" s="208"/>
      <c r="H28" s="138"/>
      <c r="I28" s="138"/>
      <c r="J28" s="144"/>
      <c r="K28" s="33"/>
      <c r="L28" s="32"/>
      <c r="M28" s="32"/>
      <c r="N28" s="31"/>
      <c r="O28" s="33"/>
      <c r="P28" s="32"/>
      <c r="Q28" s="32"/>
      <c r="R28" s="31"/>
      <c r="S28" s="33"/>
      <c r="T28" s="32"/>
      <c r="U28" s="32"/>
      <c r="V28" s="31"/>
      <c r="W28" s="33"/>
      <c r="X28" s="32"/>
      <c r="Y28" s="32"/>
      <c r="Z28" s="31"/>
      <c r="AA28" s="33"/>
      <c r="AB28" s="32"/>
      <c r="AC28" s="32"/>
      <c r="AD28" s="31"/>
      <c r="AE28" s="33"/>
      <c r="AF28" s="32"/>
      <c r="AG28" s="32"/>
      <c r="AH28" s="31"/>
      <c r="AI28" s="33"/>
      <c r="AJ28" s="32"/>
      <c r="AK28" s="32"/>
      <c r="AL28" s="31"/>
      <c r="AM28" s="33"/>
      <c r="AN28" s="32"/>
      <c r="AO28" s="32"/>
      <c r="AP28" s="31"/>
      <c r="AQ28" s="33"/>
      <c r="AR28" s="32"/>
      <c r="AS28" s="32"/>
      <c r="AT28" s="31"/>
      <c r="AU28" s="33"/>
      <c r="AV28" s="32"/>
      <c r="AW28" s="32"/>
      <c r="AX28" s="31"/>
      <c r="AY28" s="33"/>
      <c r="AZ28" s="32"/>
      <c r="BA28" s="32"/>
      <c r="BB28" s="31"/>
      <c r="BC28" s="33"/>
      <c r="BD28" s="32"/>
      <c r="BE28" s="32"/>
      <c r="BF28" s="31"/>
    </row>
    <row r="29" spans="2:60" ht="15" thickBot="1">
      <c r="B29" s="3"/>
      <c r="C29" s="205"/>
      <c r="D29" s="211"/>
      <c r="E29" s="140"/>
      <c r="F29" s="208"/>
      <c r="G29" s="208"/>
      <c r="H29" s="138"/>
      <c r="I29" s="138"/>
      <c r="J29" s="144"/>
      <c r="K29" s="33"/>
      <c r="L29" s="32"/>
      <c r="M29" s="32"/>
      <c r="N29" s="31"/>
      <c r="O29" s="33"/>
      <c r="P29" s="32"/>
      <c r="Q29" s="32"/>
      <c r="R29" s="31"/>
      <c r="S29" s="33"/>
      <c r="T29" s="32"/>
      <c r="U29" s="32"/>
      <c r="V29" s="31"/>
      <c r="W29" s="33"/>
      <c r="X29" s="32"/>
      <c r="Y29" s="32"/>
      <c r="Z29" s="31"/>
      <c r="AA29" s="33"/>
      <c r="AB29" s="32"/>
      <c r="AC29" s="32"/>
      <c r="AD29" s="31"/>
      <c r="AE29" s="33"/>
      <c r="AF29" s="32"/>
      <c r="AG29" s="32"/>
      <c r="AH29" s="31"/>
      <c r="AI29" s="33"/>
      <c r="AJ29" s="32"/>
      <c r="AK29" s="32"/>
      <c r="AL29" s="31"/>
      <c r="AM29" s="33"/>
      <c r="AN29" s="32"/>
      <c r="AO29" s="32"/>
      <c r="AP29" s="31"/>
      <c r="AQ29" s="33"/>
      <c r="AR29" s="32"/>
      <c r="AS29" s="32"/>
      <c r="AT29" s="31"/>
      <c r="AU29" s="33"/>
      <c r="AV29" s="32"/>
      <c r="AW29" s="32"/>
      <c r="AX29" s="31"/>
      <c r="AY29" s="33"/>
      <c r="AZ29" s="32"/>
      <c r="BA29" s="32"/>
      <c r="BB29" s="31"/>
      <c r="BC29" s="33"/>
      <c r="BD29" s="32"/>
      <c r="BE29" s="32"/>
      <c r="BF29" s="31"/>
    </row>
    <row r="30" spans="2:60" ht="15" thickBot="1">
      <c r="B30" s="3"/>
      <c r="C30" s="205"/>
      <c r="D30" s="211"/>
      <c r="E30" s="140"/>
      <c r="F30" s="208"/>
      <c r="G30" s="208"/>
      <c r="H30" s="138"/>
      <c r="I30" s="29"/>
      <c r="J30" s="144"/>
      <c r="K30" s="33"/>
      <c r="L30" s="32"/>
      <c r="M30" s="32"/>
      <c r="N30" s="31"/>
      <c r="O30" s="33"/>
      <c r="P30" s="32"/>
      <c r="Q30" s="32"/>
      <c r="R30" s="31"/>
      <c r="S30" s="33"/>
      <c r="T30" s="32"/>
      <c r="U30" s="32"/>
      <c r="V30" s="31"/>
      <c r="W30" s="33"/>
      <c r="X30" s="32"/>
      <c r="Y30" s="32"/>
      <c r="Z30" s="31"/>
      <c r="AA30" s="33"/>
      <c r="AB30" s="32"/>
      <c r="AC30" s="32"/>
      <c r="AD30" s="31"/>
      <c r="AE30" s="33"/>
      <c r="AF30" s="32"/>
      <c r="AG30" s="32"/>
      <c r="AH30" s="31"/>
      <c r="AI30" s="33"/>
      <c r="AJ30" s="32"/>
      <c r="AK30" s="32"/>
      <c r="AL30" s="31"/>
      <c r="AM30" s="33"/>
      <c r="AN30" s="32"/>
      <c r="AO30" s="32"/>
      <c r="AP30" s="31"/>
      <c r="AQ30" s="33"/>
      <c r="AR30" s="32"/>
      <c r="AS30" s="32"/>
      <c r="AT30" s="31"/>
      <c r="AU30" s="33"/>
      <c r="AV30" s="32"/>
      <c r="AW30" s="32"/>
      <c r="AX30" s="31"/>
      <c r="AY30" s="33"/>
      <c r="AZ30" s="32"/>
      <c r="BA30" s="32"/>
      <c r="BB30" s="31"/>
      <c r="BC30" s="33"/>
      <c r="BD30" s="32"/>
      <c r="BE30" s="32"/>
      <c r="BF30" s="31"/>
    </row>
    <row r="31" spans="2:60" s="1" customFormat="1" ht="16.05" customHeight="1" thickBot="1">
      <c r="B31" s="3"/>
      <c r="C31" s="178"/>
      <c r="D31" s="179" t="s">
        <v>149</v>
      </c>
      <c r="E31" s="180"/>
      <c r="F31" s="182"/>
      <c r="G31" s="181"/>
      <c r="H31" s="36"/>
      <c r="I31" s="36"/>
      <c r="J31" s="177"/>
      <c r="K31" s="33"/>
      <c r="L31" s="32"/>
      <c r="M31" s="32"/>
      <c r="N31" s="31"/>
      <c r="O31" s="33"/>
      <c r="P31" s="32"/>
      <c r="Q31" s="32"/>
      <c r="R31" s="31"/>
      <c r="S31" s="33"/>
      <c r="T31" s="32"/>
      <c r="U31" s="32"/>
      <c r="V31" s="31"/>
      <c r="W31" s="33"/>
      <c r="X31" s="32"/>
      <c r="Y31" s="32"/>
      <c r="Z31" s="31"/>
      <c r="AA31" s="33"/>
      <c r="AB31" s="32"/>
      <c r="AC31" s="32"/>
      <c r="AD31" s="31"/>
      <c r="AE31" s="33"/>
      <c r="AF31" s="32"/>
      <c r="AG31" s="32"/>
      <c r="AH31" s="31"/>
      <c r="AI31" s="33"/>
      <c r="AJ31" s="32"/>
      <c r="AK31" s="32"/>
      <c r="AL31" s="31"/>
      <c r="AM31" s="33"/>
      <c r="AN31" s="32"/>
      <c r="AO31" s="32"/>
      <c r="AP31" s="31"/>
      <c r="AQ31" s="33"/>
      <c r="AR31" s="32"/>
      <c r="AS31" s="32"/>
      <c r="AT31" s="31"/>
      <c r="AU31" s="33"/>
      <c r="AV31" s="32"/>
      <c r="AW31" s="32"/>
      <c r="AX31" s="31"/>
      <c r="AY31" s="33"/>
      <c r="AZ31" s="32"/>
      <c r="BA31" s="32"/>
      <c r="BB31" s="31"/>
      <c r="BC31" s="33"/>
      <c r="BD31" s="32"/>
      <c r="BE31" s="32"/>
      <c r="BF31" s="31"/>
      <c r="BG31" s="2"/>
      <c r="BH31" s="2"/>
    </row>
    <row r="32" spans="2:60" s="1" customFormat="1" ht="15" thickBot="1">
      <c r="B32" s="3"/>
      <c r="C32" s="178"/>
      <c r="D32" s="178" t="s">
        <v>150</v>
      </c>
      <c r="E32" s="145"/>
      <c r="F32" s="143"/>
      <c r="G32" s="143"/>
      <c r="H32" s="29"/>
      <c r="I32" s="29"/>
      <c r="J32" s="28"/>
      <c r="K32" s="33"/>
      <c r="L32" s="32"/>
      <c r="M32" s="32"/>
      <c r="N32" s="31"/>
      <c r="O32" s="33"/>
      <c r="P32" s="32"/>
      <c r="Q32" s="32"/>
      <c r="R32" s="31"/>
      <c r="S32" s="33"/>
      <c r="T32" s="32"/>
      <c r="U32" s="32"/>
      <c r="V32" s="31"/>
      <c r="W32" s="33"/>
      <c r="X32" s="32"/>
      <c r="Y32" s="32"/>
      <c r="Z32" s="31"/>
      <c r="AA32" s="33"/>
      <c r="AB32" s="32"/>
      <c r="AC32" s="32"/>
      <c r="AD32" s="31"/>
      <c r="AE32" s="33"/>
      <c r="AF32" s="32"/>
      <c r="AG32" s="32"/>
      <c r="AH32" s="31"/>
      <c r="AI32" s="33"/>
      <c r="AJ32" s="32"/>
      <c r="AK32" s="32"/>
      <c r="AL32" s="31"/>
      <c r="AM32" s="33"/>
      <c r="AN32" s="32"/>
      <c r="AO32" s="32"/>
      <c r="AP32" s="31"/>
      <c r="AQ32" s="33"/>
      <c r="AR32" s="32"/>
      <c r="AS32" s="32"/>
      <c r="AT32" s="31"/>
      <c r="AU32" s="33"/>
      <c r="AV32" s="32"/>
      <c r="AW32" s="32"/>
      <c r="AX32" s="31"/>
      <c r="AY32" s="33"/>
      <c r="AZ32" s="32"/>
      <c r="BA32" s="32"/>
      <c r="BB32" s="31"/>
      <c r="BC32" s="33"/>
      <c r="BD32" s="32"/>
      <c r="BE32" s="32"/>
      <c r="BF32" s="31"/>
      <c r="BG32" s="2"/>
      <c r="BH32" s="2"/>
    </row>
    <row r="33" spans="2:63" s="1" customFormat="1" ht="25.2" thickBot="1">
      <c r="B33" s="3"/>
      <c r="C33" s="178"/>
      <c r="D33" s="178" t="s">
        <v>151</v>
      </c>
      <c r="E33" s="145"/>
      <c r="F33" s="143"/>
      <c r="G33" s="143"/>
      <c r="H33" s="29"/>
      <c r="I33" s="29"/>
      <c r="J33" s="28"/>
      <c r="K33" s="33"/>
      <c r="L33" s="32"/>
      <c r="M33" s="32"/>
      <c r="N33" s="31"/>
      <c r="O33" s="33"/>
      <c r="P33" s="32"/>
      <c r="Q33" s="32"/>
      <c r="R33" s="31"/>
      <c r="S33" s="33"/>
      <c r="T33" s="32"/>
      <c r="U33" s="32"/>
      <c r="V33" s="31"/>
      <c r="W33" s="33"/>
      <c r="X33" s="32"/>
      <c r="Y33" s="32"/>
      <c r="Z33" s="31"/>
      <c r="AA33" s="33"/>
      <c r="AB33" s="32"/>
      <c r="AC33" s="32"/>
      <c r="AD33" s="31"/>
      <c r="AE33" s="33"/>
      <c r="AF33" s="32"/>
      <c r="AG33" s="32"/>
      <c r="AH33" s="31"/>
      <c r="AI33" s="33"/>
      <c r="AJ33" s="32"/>
      <c r="AK33" s="32"/>
      <c r="AL33" s="31"/>
      <c r="AM33" s="33"/>
      <c r="AN33" s="32"/>
      <c r="AO33" s="32"/>
      <c r="AP33" s="31"/>
      <c r="AQ33" s="33"/>
      <c r="AR33" s="32"/>
      <c r="AS33" s="32"/>
      <c r="AT33" s="31"/>
      <c r="AU33" s="33"/>
      <c r="AV33" s="32"/>
      <c r="AW33" s="32"/>
      <c r="AX33" s="31"/>
      <c r="AY33" s="33"/>
      <c r="AZ33" s="32"/>
      <c r="BA33" s="32"/>
      <c r="BB33" s="31"/>
      <c r="BC33" s="33"/>
      <c r="BD33" s="32"/>
      <c r="BE33" s="32"/>
      <c r="BF33" s="31"/>
      <c r="BG33" s="2"/>
      <c r="BH33" s="2"/>
    </row>
    <row r="34" spans="2:63" s="1" customFormat="1" ht="15" thickBot="1">
      <c r="B34" s="3"/>
      <c r="C34" s="178"/>
      <c r="D34" s="178"/>
      <c r="E34" s="183"/>
      <c r="F34" s="143"/>
      <c r="G34" s="143"/>
      <c r="H34" s="29"/>
      <c r="I34" s="29"/>
      <c r="J34" s="28"/>
      <c r="K34" s="33"/>
      <c r="L34" s="32"/>
      <c r="M34" s="32"/>
      <c r="N34" s="31"/>
      <c r="O34" s="33"/>
      <c r="P34" s="32"/>
      <c r="Q34" s="32"/>
      <c r="R34" s="31"/>
      <c r="S34" s="33"/>
      <c r="T34" s="32"/>
      <c r="U34" s="32"/>
      <c r="V34" s="31"/>
      <c r="W34" s="33"/>
      <c r="X34" s="32"/>
      <c r="Y34" s="32"/>
      <c r="Z34" s="31"/>
      <c r="AA34" s="33"/>
      <c r="AB34" s="32"/>
      <c r="AC34" s="32"/>
      <c r="AD34" s="31"/>
      <c r="AE34" s="33"/>
      <c r="AF34" s="32"/>
      <c r="AG34" s="32"/>
      <c r="AH34" s="31"/>
      <c r="AI34" s="33"/>
      <c r="AJ34" s="32"/>
      <c r="AK34" s="32"/>
      <c r="AL34" s="31"/>
      <c r="AM34" s="33"/>
      <c r="AN34" s="32"/>
      <c r="AO34" s="32"/>
      <c r="AP34" s="31"/>
      <c r="AQ34" s="33"/>
      <c r="AR34" s="32"/>
      <c r="AS34" s="32"/>
      <c r="AT34" s="31"/>
      <c r="AU34" s="33"/>
      <c r="AV34" s="32"/>
      <c r="AW34" s="32"/>
      <c r="AX34" s="31"/>
      <c r="AY34" s="33"/>
      <c r="AZ34" s="32"/>
      <c r="BA34" s="32"/>
      <c r="BB34" s="31"/>
      <c r="BC34" s="33"/>
      <c r="BD34" s="32"/>
      <c r="BE34" s="32"/>
      <c r="BF34" s="31"/>
      <c r="BG34" s="2"/>
      <c r="BH34" s="2"/>
    </row>
    <row r="35" spans="2:63" s="1" customFormat="1" ht="15" thickBot="1">
      <c r="B35" s="3"/>
      <c r="C35" s="178"/>
      <c r="D35" s="178"/>
      <c r="E35" s="145"/>
      <c r="F35" s="143"/>
      <c r="G35" s="143"/>
      <c r="H35" s="29"/>
      <c r="I35" s="29"/>
      <c r="J35" s="28"/>
      <c r="K35" s="33"/>
      <c r="L35" s="32"/>
      <c r="M35" s="32"/>
      <c r="N35" s="31"/>
      <c r="O35" s="33"/>
      <c r="P35" s="32"/>
      <c r="Q35" s="32"/>
      <c r="R35" s="31"/>
      <c r="S35" s="33"/>
      <c r="T35" s="32"/>
      <c r="U35" s="32"/>
      <c r="V35" s="31"/>
      <c r="W35" s="33"/>
      <c r="X35" s="32"/>
      <c r="Y35" s="32"/>
      <c r="Z35" s="31"/>
      <c r="AA35" s="33"/>
      <c r="AB35" s="32"/>
      <c r="AC35" s="32"/>
      <c r="AD35" s="31"/>
      <c r="AE35" s="33"/>
      <c r="AF35" s="32"/>
      <c r="AG35" s="32"/>
      <c r="AH35" s="31"/>
      <c r="AI35" s="33"/>
      <c r="AJ35" s="32"/>
      <c r="AK35" s="32"/>
      <c r="AL35" s="31"/>
      <c r="AM35" s="33"/>
      <c r="AN35" s="32"/>
      <c r="AO35" s="32"/>
      <c r="AP35" s="31"/>
      <c r="AQ35" s="33"/>
      <c r="AR35" s="32"/>
      <c r="AS35" s="32"/>
      <c r="AT35" s="31"/>
      <c r="AU35" s="33"/>
      <c r="AV35" s="32"/>
      <c r="AW35" s="32"/>
      <c r="AX35" s="31"/>
      <c r="AY35" s="33"/>
      <c r="AZ35" s="32"/>
      <c r="BA35" s="32"/>
      <c r="BB35" s="31"/>
      <c r="BC35" s="33"/>
      <c r="BD35" s="32"/>
      <c r="BE35" s="32"/>
      <c r="BF35" s="31"/>
      <c r="BG35" s="2"/>
      <c r="BH35" s="2"/>
    </row>
    <row r="36" spans="2:63" ht="15" thickBot="1">
      <c r="B36" s="3"/>
      <c r="C36" s="178"/>
      <c r="D36" s="178"/>
      <c r="E36" s="184"/>
      <c r="F36" s="143"/>
      <c r="G36" s="143"/>
      <c r="H36" s="138"/>
      <c r="I36" s="29"/>
      <c r="J36" s="28"/>
      <c r="K36" s="26"/>
      <c r="L36" s="25"/>
      <c r="M36" s="25"/>
      <c r="N36" s="24"/>
      <c r="O36" s="26"/>
      <c r="P36" s="25"/>
      <c r="Q36" s="25"/>
      <c r="R36" s="24"/>
      <c r="S36" s="26"/>
      <c r="T36" s="25"/>
      <c r="U36" s="25"/>
      <c r="V36" s="24"/>
      <c r="W36" s="26"/>
      <c r="X36" s="25"/>
      <c r="Y36" s="25"/>
      <c r="Z36" s="24"/>
      <c r="AA36" s="26"/>
      <c r="AB36" s="25"/>
      <c r="AC36" s="25"/>
      <c r="AD36" s="24"/>
      <c r="AE36" s="26"/>
      <c r="AF36" s="25"/>
      <c r="AG36" s="25"/>
      <c r="AH36" s="24"/>
      <c r="AI36" s="26"/>
      <c r="AJ36" s="25"/>
      <c r="AK36" s="25"/>
      <c r="AL36" s="24"/>
      <c r="AM36" s="26"/>
      <c r="AN36" s="25"/>
      <c r="AO36" s="25"/>
      <c r="AP36" s="24"/>
      <c r="AQ36" s="26"/>
      <c r="AR36" s="25"/>
      <c r="AS36" s="25"/>
      <c r="AT36" s="24"/>
      <c r="AU36" s="26"/>
      <c r="AV36" s="25"/>
      <c r="AW36" s="25"/>
      <c r="AX36" s="24"/>
      <c r="AY36" s="26"/>
      <c r="AZ36" s="25"/>
      <c r="BA36" s="25"/>
      <c r="BB36" s="24"/>
      <c r="BC36" s="26"/>
      <c r="BD36" s="25"/>
      <c r="BE36" s="25"/>
      <c r="BF36" s="24"/>
    </row>
    <row r="37" spans="2:63" ht="15.75" customHeight="1" thickBot="1">
      <c r="B37" s="3"/>
      <c r="C37" s="23"/>
      <c r="D37" s="22"/>
      <c r="E37" s="22"/>
      <c r="F37" s="21"/>
      <c r="G37" s="21"/>
      <c r="H37" s="222" t="s">
        <v>164</v>
      </c>
      <c r="I37" s="223"/>
      <c r="J37" s="20">
        <f>SUM(J10:J36)</f>
        <v>0</v>
      </c>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row>
    <row r="38" spans="2:63" ht="15.75" customHeight="1" thickBot="1">
      <c r="B38" s="3"/>
      <c r="C38" s="13"/>
      <c r="D38" s="15" t="s">
        <v>153</v>
      </c>
      <c r="E38" s="8"/>
      <c r="F38" s="8"/>
      <c r="G38" s="8"/>
      <c r="H38" s="224"/>
      <c r="I38" s="225"/>
      <c r="J38" s="14"/>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row>
    <row r="39" spans="2:63" ht="15" thickBot="1">
      <c r="B39" s="3"/>
      <c r="C39" s="13"/>
      <c r="D39" s="12" t="s">
        <v>154</v>
      </c>
      <c r="E39" s="8"/>
      <c r="F39" s="8"/>
      <c r="G39" s="8"/>
      <c r="H39" s="121"/>
      <c r="I39" s="122" t="s">
        <v>85</v>
      </c>
      <c r="J39" s="124">
        <f>'Saisie des données du budget'!E10</f>
        <v>0</v>
      </c>
      <c r="K39" s="121"/>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row>
    <row r="40" spans="2:63" ht="17.25" customHeight="1" thickBot="1">
      <c r="B40" s="3"/>
      <c r="C40" s="11"/>
      <c r="D40" s="10" t="s">
        <v>155</v>
      </c>
      <c r="E40" s="8"/>
      <c r="F40" s="8"/>
      <c r="G40" s="8"/>
      <c r="H40" s="121"/>
      <c r="I40" s="123" t="s">
        <v>86</v>
      </c>
      <c r="J40" s="124">
        <f>'Saisie des données du budget'!L10</f>
        <v>0</v>
      </c>
      <c r="K40" s="121"/>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row>
    <row r="41" spans="2:63" ht="15" thickBot="1">
      <c r="B41" s="3"/>
      <c r="D41" s="9" t="s">
        <v>156</v>
      </c>
      <c r="E41" s="8"/>
      <c r="F41" s="8"/>
      <c r="G41" s="8"/>
      <c r="H41" s="121"/>
      <c r="I41" s="123" t="s">
        <v>87</v>
      </c>
      <c r="J41" s="124">
        <f>'Saisie des données du budget'!E27</f>
        <v>0</v>
      </c>
      <c r="K41" s="121"/>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row>
    <row r="42" spans="2:63" ht="15" thickBot="1">
      <c r="B42" s="3"/>
      <c r="D42" s="8"/>
      <c r="E42" s="8"/>
      <c r="F42" s="8"/>
      <c r="G42" s="8"/>
      <c r="H42" s="121"/>
      <c r="I42" s="123" t="s">
        <v>88</v>
      </c>
      <c r="J42" s="124">
        <f>'Saisie des données du budget'!L27</f>
        <v>0</v>
      </c>
      <c r="K42" s="121"/>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row>
    <row r="43" spans="2:63" ht="15" thickBot="1">
      <c r="B43" s="3"/>
      <c r="C43" s="228" t="s">
        <v>0</v>
      </c>
      <c r="D43" s="231" t="s">
        <v>159</v>
      </c>
      <c r="E43" s="231"/>
      <c r="F43" s="231"/>
      <c r="G43" s="8"/>
      <c r="H43" s="121"/>
      <c r="I43" s="123" t="s">
        <v>89</v>
      </c>
      <c r="J43" s="124">
        <f>'Saisie des données du budget'!E44</f>
        <v>0</v>
      </c>
      <c r="K43" s="121"/>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row>
    <row r="44" spans="2:63" ht="15" thickBot="1">
      <c r="B44" s="3"/>
      <c r="C44" s="228"/>
      <c r="D44" s="231"/>
      <c r="E44" s="231"/>
      <c r="F44" s="231"/>
      <c r="G44" s="8"/>
      <c r="H44" s="121"/>
      <c r="I44" s="123" t="s">
        <v>90</v>
      </c>
      <c r="J44" s="124">
        <f>'Saisie des données du budget'!L44</f>
        <v>0</v>
      </c>
      <c r="K44" s="121"/>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row>
    <row r="45" spans="2:63" ht="15" thickBot="1">
      <c r="B45" s="3"/>
      <c r="D45" s="231"/>
      <c r="E45" s="231"/>
      <c r="F45" s="231"/>
      <c r="G45" s="8"/>
      <c r="H45" s="121"/>
      <c r="I45" s="123" t="s">
        <v>91</v>
      </c>
      <c r="J45" s="124">
        <f>'Saisie des données du budget'!E61</f>
        <v>0</v>
      </c>
      <c r="K45" s="121"/>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row>
    <row r="46" spans="2:63" ht="15" thickBot="1">
      <c r="B46" s="3"/>
      <c r="D46" s="8"/>
      <c r="E46" s="8"/>
      <c r="F46" s="8"/>
      <c r="G46" s="8"/>
      <c r="H46" s="121"/>
      <c r="I46" s="126" t="s">
        <v>92</v>
      </c>
      <c r="J46" s="124">
        <f>'Saisie des données du budget'!L61</f>
        <v>0</v>
      </c>
      <c r="K46" s="121"/>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row>
    <row r="47" spans="2:63" ht="7.5" customHeight="1">
      <c r="B47" s="3"/>
    </row>
    <row r="48" spans="2:63" s="5" customFormat="1">
      <c r="B48" s="6"/>
      <c r="C48" s="228"/>
      <c r="D48" s="229"/>
      <c r="E48" s="229"/>
      <c r="F48" s="229"/>
      <c r="G48" s="229"/>
      <c r="H48" s="229"/>
      <c r="I48" s="229"/>
      <c r="J48" s="229"/>
    </row>
    <row r="49" spans="2:10" s="5" customFormat="1">
      <c r="B49" s="6"/>
      <c r="C49" s="228"/>
      <c r="D49" s="229"/>
      <c r="E49" s="229"/>
      <c r="F49" s="229"/>
      <c r="G49" s="229"/>
      <c r="H49" s="229"/>
      <c r="I49" s="229"/>
      <c r="J49" s="229"/>
    </row>
    <row r="50" spans="2:10">
      <c r="B50" s="3"/>
    </row>
  </sheetData>
  <mergeCells count="41">
    <mergeCell ref="E5:J5"/>
    <mergeCell ref="C8:C9"/>
    <mergeCell ref="D8:D9"/>
    <mergeCell ref="E8:E9"/>
    <mergeCell ref="F8:G8"/>
    <mergeCell ref="H8:H9"/>
    <mergeCell ref="I8:I9"/>
    <mergeCell ref="J8:J9"/>
    <mergeCell ref="BC8:BF9"/>
    <mergeCell ref="K8:N9"/>
    <mergeCell ref="O8:R9"/>
    <mergeCell ref="S8:V9"/>
    <mergeCell ref="W8:Z9"/>
    <mergeCell ref="AA8:AD9"/>
    <mergeCell ref="AE8:AH9"/>
    <mergeCell ref="AI8:AL9"/>
    <mergeCell ref="AM8:AP9"/>
    <mergeCell ref="AQ8:AT9"/>
    <mergeCell ref="AU8:AX9"/>
    <mergeCell ref="AY8:BB9"/>
    <mergeCell ref="C10:C15"/>
    <mergeCell ref="D10:D15"/>
    <mergeCell ref="F10:F15"/>
    <mergeCell ref="G10:G15"/>
    <mergeCell ref="C16:C20"/>
    <mergeCell ref="D16:D20"/>
    <mergeCell ref="F16:F20"/>
    <mergeCell ref="G16:G20"/>
    <mergeCell ref="C21:C25"/>
    <mergeCell ref="D21:D25"/>
    <mergeCell ref="F21:F25"/>
    <mergeCell ref="G21:G25"/>
    <mergeCell ref="C26:C30"/>
    <mergeCell ref="D26:D30"/>
    <mergeCell ref="F26:F30"/>
    <mergeCell ref="G26:G30"/>
    <mergeCell ref="H37:I38"/>
    <mergeCell ref="C43:C44"/>
    <mergeCell ref="D43:F45"/>
    <mergeCell ref="C48:C49"/>
    <mergeCell ref="D48:J49"/>
  </mergeCells>
  <pageMargins left="0.25" right="0.25" top="0.75" bottom="0.75" header="0.3" footer="0.3"/>
  <pageSetup paperSize="9" orientation="landscape" r:id="rId1"/>
  <colBreaks count="1" manualBreakCount="1">
    <brk id="1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H125"/>
  <sheetViews>
    <sheetView showZeros="0" zoomScale="115" workbookViewId="0">
      <selection activeCell="B6" sqref="B6"/>
    </sheetView>
  </sheetViews>
  <sheetFormatPr defaultColWidth="11.44140625" defaultRowHeight="13.2"/>
  <cols>
    <col min="1" max="1" width="6.44140625" style="64" customWidth="1"/>
    <col min="2" max="2" width="27.33203125" style="63" customWidth="1"/>
    <col min="3" max="3" width="1.44140625" style="61" customWidth="1"/>
    <col min="4" max="4" width="16.44140625" style="61" customWidth="1"/>
    <col min="5" max="5" width="24.33203125" style="61" customWidth="1"/>
    <col min="6" max="6" width="4.33203125" style="61" customWidth="1"/>
    <col min="7" max="7" width="4.33203125" style="62" customWidth="1"/>
    <col min="8" max="8" width="5.109375" style="61" customWidth="1"/>
    <col min="9" max="9" width="8.44140625" style="61" bestFit="1" customWidth="1"/>
    <col min="10" max="10" width="20.109375" style="61" customWidth="1"/>
    <col min="11" max="11" width="16.77734375" style="61" customWidth="1"/>
    <col min="12" max="12" width="24.33203125" style="61" customWidth="1"/>
    <col min="13" max="14" width="4.33203125" style="61" customWidth="1"/>
    <col min="15" max="15" width="12.44140625" style="61" customWidth="1"/>
    <col min="16" max="16" width="5.44140625" style="61" customWidth="1"/>
    <col min="17" max="18" width="12.44140625" style="61" customWidth="1"/>
    <col min="19" max="19" width="5.44140625" style="61" customWidth="1"/>
    <col min="20" max="21" width="12.44140625" style="61" customWidth="1"/>
    <col min="22" max="22" width="2.44140625" style="61" customWidth="1"/>
    <col min="23" max="55" width="11.44140625" style="61" customWidth="1"/>
    <col min="56" max="16384" width="11.44140625" style="60"/>
  </cols>
  <sheetData>
    <row r="2" spans="1:55" ht="54" customHeight="1">
      <c r="B2" s="98"/>
      <c r="C2" s="98"/>
      <c r="D2" s="98"/>
      <c r="E2" s="98"/>
      <c r="F2" s="98"/>
      <c r="G2" s="98"/>
      <c r="H2" s="98"/>
      <c r="I2" s="98"/>
      <c r="J2" s="98"/>
      <c r="K2" s="98"/>
      <c r="L2" s="98"/>
      <c r="M2" s="98"/>
      <c r="N2" s="98"/>
      <c r="O2" s="98"/>
      <c r="P2" s="98"/>
      <c r="Q2" s="98"/>
      <c r="R2" s="98"/>
      <c r="S2" s="98"/>
      <c r="T2" s="98"/>
      <c r="U2" s="98"/>
    </row>
    <row r="3" spans="1:55" ht="18" customHeight="1">
      <c r="B3" s="96"/>
      <c r="C3" s="96"/>
      <c r="D3" s="96"/>
      <c r="E3" s="96"/>
      <c r="F3" s="96"/>
      <c r="G3" s="96"/>
      <c r="H3" s="96"/>
      <c r="I3" s="96"/>
      <c r="J3" s="96"/>
      <c r="K3" s="96"/>
      <c r="L3" s="96"/>
      <c r="M3" s="96"/>
      <c r="N3" s="96"/>
      <c r="O3" s="96"/>
      <c r="P3" s="96"/>
      <c r="Q3" s="96"/>
      <c r="R3" s="96"/>
      <c r="S3" s="96"/>
      <c r="T3" s="96"/>
      <c r="U3" s="96"/>
    </row>
    <row r="4" spans="1:55" ht="30">
      <c r="B4" s="97" t="s">
        <v>166</v>
      </c>
      <c r="C4" s="96"/>
      <c r="D4" s="96"/>
      <c r="E4" s="96"/>
      <c r="F4" s="96"/>
      <c r="G4" s="96"/>
      <c r="H4" s="96"/>
      <c r="I4" s="96"/>
      <c r="J4" s="96"/>
      <c r="K4" s="96"/>
      <c r="L4" s="96"/>
      <c r="M4" s="96"/>
      <c r="N4" s="96"/>
      <c r="O4" s="96"/>
      <c r="P4" s="96"/>
      <c r="Q4" s="96"/>
      <c r="R4" s="96"/>
      <c r="S4" s="96"/>
      <c r="T4" s="96"/>
      <c r="U4" s="96"/>
    </row>
    <row r="5" spans="1:55" ht="30">
      <c r="B5" s="96"/>
      <c r="C5" s="96"/>
      <c r="D5" s="96"/>
      <c r="E5" s="96"/>
      <c r="F5" s="96"/>
      <c r="G5" s="96"/>
      <c r="H5" s="96"/>
      <c r="I5" s="96"/>
      <c r="J5" s="96"/>
      <c r="K5" s="96"/>
      <c r="L5" s="96"/>
      <c r="M5" s="96"/>
      <c r="N5" s="96"/>
      <c r="O5" s="96"/>
      <c r="P5" s="96"/>
      <c r="Q5" s="96"/>
      <c r="R5" s="96"/>
      <c r="S5" s="96"/>
      <c r="T5" s="96"/>
      <c r="U5" s="96"/>
    </row>
    <row r="6" spans="1:55" ht="17.399999999999999">
      <c r="B6" s="203" t="s">
        <v>167</v>
      </c>
      <c r="D6" s="61" t="s">
        <v>168</v>
      </c>
    </row>
    <row r="7" spans="1:55" ht="13.8" thickBot="1"/>
    <row r="8" spans="1:55" s="65" customFormat="1" ht="30" customHeight="1">
      <c r="A8" s="78"/>
      <c r="B8" s="90"/>
      <c r="C8" s="89"/>
      <c r="D8" s="264" t="s">
        <v>38</v>
      </c>
      <c r="E8" s="265"/>
      <c r="F8" s="265"/>
      <c r="G8" s="266"/>
      <c r="I8" s="90"/>
      <c r="J8" s="89"/>
      <c r="K8" s="264" t="s">
        <v>37</v>
      </c>
      <c r="L8" s="265"/>
      <c r="M8" s="265"/>
      <c r="N8" s="2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row>
    <row r="9" spans="1:55" s="65" customFormat="1" ht="18" customHeight="1">
      <c r="A9" s="78"/>
      <c r="B9" s="267" t="s">
        <v>169</v>
      </c>
      <c r="C9" s="268"/>
      <c r="D9" s="88" t="s">
        <v>178</v>
      </c>
      <c r="E9" s="273"/>
      <c r="F9" s="273"/>
      <c r="G9" s="273"/>
      <c r="I9" s="267" t="s">
        <v>169</v>
      </c>
      <c r="J9" s="268"/>
      <c r="K9" s="88" t="s">
        <v>178</v>
      </c>
      <c r="L9" s="273"/>
      <c r="M9" s="273"/>
      <c r="N9" s="273"/>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row>
    <row r="10" spans="1:55" s="65" customFormat="1" ht="18" customHeight="1">
      <c r="A10" s="78"/>
      <c r="B10" s="269"/>
      <c r="C10" s="270"/>
      <c r="D10" s="87" t="s">
        <v>179</v>
      </c>
      <c r="E10" s="273"/>
      <c r="F10" s="273"/>
      <c r="G10" s="273"/>
      <c r="I10" s="269"/>
      <c r="J10" s="270"/>
      <c r="K10" s="87" t="s">
        <v>179</v>
      </c>
      <c r="L10" s="273"/>
      <c r="M10" s="273"/>
      <c r="N10" s="273"/>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row>
    <row r="11" spans="1:55" s="65" customFormat="1" ht="18" customHeight="1">
      <c r="A11" s="95"/>
      <c r="B11" s="269"/>
      <c r="C11" s="270"/>
      <c r="D11" s="86" t="s">
        <v>180</v>
      </c>
      <c r="E11" s="273"/>
      <c r="F11" s="273"/>
      <c r="G11" s="273"/>
      <c r="I11" s="269"/>
      <c r="J11" s="270"/>
      <c r="K11" s="86" t="s">
        <v>180</v>
      </c>
      <c r="L11" s="273"/>
      <c r="M11" s="273"/>
      <c r="N11" s="273"/>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row>
    <row r="12" spans="1:55" s="65" customFormat="1" ht="18" customHeight="1">
      <c r="A12" s="95"/>
      <c r="B12" s="269"/>
      <c r="C12" s="270"/>
      <c r="D12" s="86" t="s">
        <v>181</v>
      </c>
      <c r="E12" s="273"/>
      <c r="F12" s="273"/>
      <c r="G12" s="273"/>
      <c r="I12" s="269"/>
      <c r="J12" s="270"/>
      <c r="K12" s="86" t="s">
        <v>181</v>
      </c>
      <c r="L12" s="273"/>
      <c r="M12" s="273"/>
      <c r="N12" s="273"/>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row>
    <row r="13" spans="1:55" s="65" customFormat="1" ht="18" customHeight="1">
      <c r="A13" s="95"/>
      <c r="B13" s="269"/>
      <c r="C13" s="270"/>
      <c r="D13" s="86" t="s">
        <v>182</v>
      </c>
      <c r="E13" s="273"/>
      <c r="F13" s="273"/>
      <c r="G13" s="273"/>
      <c r="I13" s="269"/>
      <c r="J13" s="270"/>
      <c r="K13" s="86" t="s">
        <v>182</v>
      </c>
      <c r="L13" s="273"/>
      <c r="M13" s="273"/>
      <c r="N13" s="273"/>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row>
    <row r="14" spans="1:55" s="65" customFormat="1" ht="18" customHeight="1">
      <c r="A14" s="78"/>
      <c r="B14" s="271"/>
      <c r="C14" s="272"/>
      <c r="D14" s="85" t="s">
        <v>177</v>
      </c>
      <c r="E14" s="84" t="s">
        <v>175</v>
      </c>
      <c r="F14" s="285" t="s">
        <v>176</v>
      </c>
      <c r="G14" s="286"/>
      <c r="I14" s="271"/>
      <c r="J14" s="272"/>
      <c r="K14" s="85" t="s">
        <v>177</v>
      </c>
      <c r="L14" s="84" t="s">
        <v>175</v>
      </c>
      <c r="M14" s="285" t="s">
        <v>176</v>
      </c>
      <c r="N14" s="28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row>
    <row r="15" spans="1:55" s="65" customFormat="1" ht="18" customHeight="1">
      <c r="A15" s="94"/>
      <c r="B15" s="83" t="s">
        <v>170</v>
      </c>
      <c r="C15" s="82"/>
      <c r="D15" s="81"/>
      <c r="E15" s="80"/>
      <c r="F15" s="287">
        <f>SUM(D15*E15)</f>
        <v>0</v>
      </c>
      <c r="G15" s="288"/>
      <c r="I15" s="83" t="s">
        <v>170</v>
      </c>
      <c r="J15" s="82"/>
      <c r="K15" s="81"/>
      <c r="L15" s="80"/>
      <c r="M15" s="287">
        <f>SUM(K15*L15)</f>
        <v>0</v>
      </c>
      <c r="N15" s="288"/>
      <c r="Q15" s="133"/>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row>
    <row r="16" spans="1:55" s="65" customFormat="1" ht="18" customHeight="1">
      <c r="A16" s="94"/>
      <c r="B16" s="275" t="s">
        <v>171</v>
      </c>
      <c r="C16" s="276"/>
      <c r="D16" s="258"/>
      <c r="E16" s="281"/>
      <c r="F16" s="187"/>
      <c r="G16" s="187"/>
      <c r="I16" s="275" t="s">
        <v>171</v>
      </c>
      <c r="J16" s="276"/>
      <c r="K16" s="258"/>
      <c r="L16" s="281"/>
      <c r="M16" s="187"/>
      <c r="N16" s="187"/>
      <c r="Q16" s="133"/>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row>
    <row r="17" spans="1:55" s="65" customFormat="1" ht="18" customHeight="1">
      <c r="A17" s="94"/>
      <c r="B17" s="277"/>
      <c r="C17" s="278"/>
      <c r="D17" s="258"/>
      <c r="E17" s="281"/>
      <c r="F17" s="187"/>
      <c r="G17" s="187"/>
      <c r="I17" s="277"/>
      <c r="J17" s="278"/>
      <c r="K17" s="258"/>
      <c r="L17" s="281"/>
      <c r="M17" s="187"/>
      <c r="N17" s="187"/>
      <c r="Q17" s="133"/>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row>
    <row r="18" spans="1:55" s="65" customFormat="1" ht="18" customHeight="1">
      <c r="A18" s="94"/>
      <c r="B18" s="277"/>
      <c r="C18" s="278"/>
      <c r="D18" s="258"/>
      <c r="E18" s="281"/>
      <c r="F18" s="187"/>
      <c r="G18" s="187"/>
      <c r="I18" s="277"/>
      <c r="J18" s="278"/>
      <c r="K18" s="258"/>
      <c r="L18" s="281"/>
      <c r="M18" s="187"/>
      <c r="N18" s="187"/>
      <c r="Q18" s="133"/>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row>
    <row r="19" spans="1:55" s="65" customFormat="1" ht="18" customHeight="1">
      <c r="A19" s="94"/>
      <c r="B19" s="277"/>
      <c r="C19" s="278"/>
      <c r="D19" s="258"/>
      <c r="E19" s="281"/>
      <c r="F19" s="187"/>
      <c r="G19" s="187"/>
      <c r="I19" s="277"/>
      <c r="J19" s="278"/>
      <c r="K19" s="258"/>
      <c r="L19" s="281"/>
      <c r="M19" s="187"/>
      <c r="N19" s="187"/>
      <c r="Q19" s="133"/>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row>
    <row r="20" spans="1:55" s="65" customFormat="1" ht="18" customHeight="1">
      <c r="A20" s="94"/>
      <c r="B20" s="279"/>
      <c r="C20" s="280"/>
      <c r="D20" s="258"/>
      <c r="E20" s="281"/>
      <c r="F20" s="187"/>
      <c r="G20" s="187"/>
      <c r="I20" s="279"/>
      <c r="J20" s="280"/>
      <c r="K20" s="258"/>
      <c r="L20" s="281"/>
      <c r="M20" s="187"/>
      <c r="N20" s="187"/>
      <c r="Q20" s="133"/>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row>
    <row r="21" spans="1:55" s="65" customFormat="1" ht="18" customHeight="1">
      <c r="A21" s="94"/>
      <c r="B21" s="167" t="s">
        <v>173</v>
      </c>
      <c r="C21" s="171"/>
      <c r="D21" s="172"/>
      <c r="E21" s="169"/>
      <c r="F21" s="188">
        <f>SUM(F16:F20)</f>
        <v>0</v>
      </c>
      <c r="G21" s="188">
        <f>SUM(G16:G20)</f>
        <v>0</v>
      </c>
      <c r="I21" s="167" t="s">
        <v>173</v>
      </c>
      <c r="J21" s="171"/>
      <c r="K21" s="172"/>
      <c r="L21" s="169"/>
      <c r="M21" s="185">
        <f>SUM(M16:M20)</f>
        <v>0</v>
      </c>
      <c r="N21" s="185">
        <f>SUM(N16:N20)</f>
        <v>0</v>
      </c>
      <c r="Q21" s="133"/>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row>
    <row r="22" spans="1:55" s="65" customFormat="1" ht="46.95" customHeight="1">
      <c r="A22" s="94"/>
      <c r="B22" s="167" t="s">
        <v>172</v>
      </c>
      <c r="C22" s="168"/>
      <c r="D22" s="258"/>
      <c r="E22" s="259"/>
      <c r="F22" s="259"/>
      <c r="G22" s="260"/>
      <c r="I22" s="167" t="s">
        <v>172</v>
      </c>
      <c r="J22" s="168"/>
      <c r="K22" s="258"/>
      <c r="L22" s="259"/>
      <c r="M22" s="259"/>
      <c r="N22" s="260"/>
      <c r="Q22" s="133"/>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row>
    <row r="23" spans="1:55" s="65" customFormat="1" ht="30" customHeight="1" thickBot="1">
      <c r="A23" s="93"/>
      <c r="B23" s="92" t="s">
        <v>174</v>
      </c>
      <c r="C23" s="91"/>
      <c r="D23" s="261">
        <f>SUM(F15:F15)</f>
        <v>0</v>
      </c>
      <c r="E23" s="262"/>
      <c r="F23" s="262"/>
      <c r="G23" s="263"/>
      <c r="I23" s="92" t="s">
        <v>174</v>
      </c>
      <c r="J23" s="91"/>
      <c r="K23" s="261">
        <f>SUM(M15:M15)</f>
        <v>0</v>
      </c>
      <c r="L23" s="262"/>
      <c r="M23" s="262"/>
      <c r="N23" s="263"/>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row>
    <row r="24" spans="1:55" s="65" customFormat="1" ht="5.25" customHeight="1" thickBot="1">
      <c r="A24" s="93"/>
      <c r="B24" s="118"/>
      <c r="C24" s="117"/>
      <c r="D24" s="116"/>
      <c r="E24" s="116"/>
      <c r="F24" s="116"/>
      <c r="G24" s="116"/>
      <c r="H24" s="116"/>
      <c r="I24" s="116"/>
      <c r="J24" s="116"/>
      <c r="K24" s="116"/>
      <c r="L24" s="116"/>
      <c r="M24" s="116"/>
      <c r="N24" s="116"/>
      <c r="O24" s="119"/>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row>
    <row r="25" spans="1:55" s="65" customFormat="1" ht="30" customHeight="1">
      <c r="A25" s="78"/>
      <c r="B25" s="90"/>
      <c r="C25" s="89"/>
      <c r="D25" s="264" t="s">
        <v>36</v>
      </c>
      <c r="E25" s="265"/>
      <c r="F25" s="265"/>
      <c r="G25" s="266"/>
      <c r="I25" s="90"/>
      <c r="J25" s="89"/>
      <c r="K25" s="264" t="s">
        <v>35</v>
      </c>
      <c r="L25" s="265"/>
      <c r="M25" s="265"/>
      <c r="N25" s="2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row>
    <row r="26" spans="1:55" s="65" customFormat="1" ht="18" customHeight="1">
      <c r="A26" s="78"/>
      <c r="B26" s="267" t="s">
        <v>169</v>
      </c>
      <c r="C26" s="268"/>
      <c r="D26" s="88" t="s">
        <v>178</v>
      </c>
      <c r="E26" s="273"/>
      <c r="F26" s="273"/>
      <c r="G26" s="273"/>
      <c r="I26" s="267" t="s">
        <v>169</v>
      </c>
      <c r="J26" s="268"/>
      <c r="K26" s="88" t="s">
        <v>178</v>
      </c>
      <c r="L26" s="273"/>
      <c r="M26" s="273"/>
      <c r="N26" s="273"/>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row>
    <row r="27" spans="1:55" s="65" customFormat="1" ht="18" customHeight="1">
      <c r="A27" s="78"/>
      <c r="B27" s="269"/>
      <c r="C27" s="270"/>
      <c r="D27" s="87" t="s">
        <v>179</v>
      </c>
      <c r="E27" s="273"/>
      <c r="F27" s="273"/>
      <c r="G27" s="273"/>
      <c r="I27" s="269"/>
      <c r="J27" s="270"/>
      <c r="K27" s="87" t="s">
        <v>179</v>
      </c>
      <c r="L27" s="273"/>
      <c r="M27" s="273"/>
      <c r="N27" s="273"/>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row>
    <row r="28" spans="1:55" s="65" customFormat="1" ht="18" customHeight="1">
      <c r="A28" s="95"/>
      <c r="B28" s="269"/>
      <c r="C28" s="270"/>
      <c r="D28" s="86" t="s">
        <v>180</v>
      </c>
      <c r="E28" s="273"/>
      <c r="F28" s="273"/>
      <c r="G28" s="273"/>
      <c r="I28" s="269"/>
      <c r="J28" s="270"/>
      <c r="K28" s="86" t="s">
        <v>180</v>
      </c>
      <c r="L28" s="274"/>
      <c r="M28" s="274"/>
      <c r="N28" s="273"/>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row>
    <row r="29" spans="1:55" s="65" customFormat="1" ht="18" customHeight="1">
      <c r="A29" s="95"/>
      <c r="B29" s="269"/>
      <c r="C29" s="270"/>
      <c r="D29" s="86" t="s">
        <v>181</v>
      </c>
      <c r="E29" s="273"/>
      <c r="F29" s="273"/>
      <c r="G29" s="273"/>
      <c r="I29" s="269"/>
      <c r="J29" s="270"/>
      <c r="K29" s="86" t="s">
        <v>181</v>
      </c>
      <c r="L29" s="273"/>
      <c r="M29" s="273"/>
      <c r="N29" s="273"/>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row>
    <row r="30" spans="1:55" s="65" customFormat="1" ht="18" customHeight="1">
      <c r="A30" s="95"/>
      <c r="B30" s="269"/>
      <c r="C30" s="270"/>
      <c r="D30" s="86" t="s">
        <v>182</v>
      </c>
      <c r="E30" s="273"/>
      <c r="F30" s="273"/>
      <c r="G30" s="273"/>
      <c r="I30" s="269"/>
      <c r="J30" s="270"/>
      <c r="K30" s="86" t="s">
        <v>182</v>
      </c>
      <c r="L30" s="273"/>
      <c r="M30" s="273"/>
      <c r="N30" s="273"/>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row>
    <row r="31" spans="1:55" s="65" customFormat="1" ht="18" customHeight="1">
      <c r="A31" s="78"/>
      <c r="B31" s="271"/>
      <c r="C31" s="272"/>
      <c r="D31" s="85" t="s">
        <v>177</v>
      </c>
      <c r="E31" s="84" t="s">
        <v>175</v>
      </c>
      <c r="F31" s="285" t="s">
        <v>176</v>
      </c>
      <c r="G31" s="286"/>
      <c r="I31" s="271"/>
      <c r="J31" s="272"/>
      <c r="K31" s="85" t="s">
        <v>177</v>
      </c>
      <c r="L31" s="84" t="s">
        <v>175</v>
      </c>
      <c r="M31" s="285" t="s">
        <v>176</v>
      </c>
      <c r="N31" s="28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row>
    <row r="32" spans="1:55" s="65" customFormat="1" ht="18" customHeight="1">
      <c r="A32" s="94"/>
      <c r="B32" s="83" t="s">
        <v>184</v>
      </c>
      <c r="C32" s="82"/>
      <c r="D32" s="81"/>
      <c r="E32" s="80"/>
      <c r="F32" s="287">
        <f>SUM(D32*E32)</f>
        <v>0</v>
      </c>
      <c r="G32" s="288"/>
      <c r="I32" s="83" t="s">
        <v>170</v>
      </c>
      <c r="J32" s="82"/>
      <c r="K32" s="81"/>
      <c r="L32" s="80"/>
      <c r="M32" s="287">
        <f>SUM(K32*L32)</f>
        <v>0</v>
      </c>
      <c r="N32" s="288"/>
      <c r="Q32" s="133"/>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row>
    <row r="33" spans="1:55" s="65" customFormat="1" ht="18" customHeight="1">
      <c r="A33" s="94"/>
      <c r="B33" s="275" t="s">
        <v>171</v>
      </c>
      <c r="C33" s="276"/>
      <c r="D33" s="258"/>
      <c r="E33" s="281"/>
      <c r="F33" s="187"/>
      <c r="G33" s="187"/>
      <c r="I33" s="275" t="s">
        <v>171</v>
      </c>
      <c r="J33" s="276"/>
      <c r="K33" s="258"/>
      <c r="L33" s="281"/>
      <c r="M33" s="187"/>
      <c r="N33" s="187"/>
      <c r="Q33" s="133"/>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row>
    <row r="34" spans="1:55" s="65" customFormat="1" ht="18" customHeight="1">
      <c r="A34" s="94"/>
      <c r="B34" s="277"/>
      <c r="C34" s="278"/>
      <c r="D34" s="258"/>
      <c r="E34" s="281"/>
      <c r="F34" s="187"/>
      <c r="G34" s="187"/>
      <c r="I34" s="277"/>
      <c r="J34" s="278"/>
      <c r="K34" s="258"/>
      <c r="L34" s="281"/>
      <c r="M34" s="187"/>
      <c r="N34" s="187"/>
      <c r="Q34" s="133"/>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row>
    <row r="35" spans="1:55" s="65" customFormat="1" ht="18" customHeight="1">
      <c r="A35" s="94"/>
      <c r="B35" s="277"/>
      <c r="C35" s="278"/>
      <c r="D35" s="258"/>
      <c r="E35" s="281"/>
      <c r="F35" s="187"/>
      <c r="G35" s="187"/>
      <c r="I35" s="277"/>
      <c r="J35" s="278"/>
      <c r="K35" s="258"/>
      <c r="L35" s="281"/>
      <c r="M35" s="187"/>
      <c r="N35" s="187"/>
      <c r="Q35" s="133"/>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row>
    <row r="36" spans="1:55" s="65" customFormat="1" ht="18" customHeight="1">
      <c r="A36" s="94"/>
      <c r="B36" s="277"/>
      <c r="C36" s="278"/>
      <c r="D36" s="258"/>
      <c r="E36" s="281"/>
      <c r="F36" s="187"/>
      <c r="G36" s="187"/>
      <c r="I36" s="277"/>
      <c r="J36" s="278"/>
      <c r="K36" s="258"/>
      <c r="L36" s="281"/>
      <c r="M36" s="187"/>
      <c r="N36" s="187"/>
      <c r="Q36" s="133"/>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row>
    <row r="37" spans="1:55" s="65" customFormat="1" ht="18" customHeight="1">
      <c r="A37" s="94"/>
      <c r="B37" s="279"/>
      <c r="C37" s="280"/>
      <c r="D37" s="258"/>
      <c r="E37" s="281"/>
      <c r="F37" s="187"/>
      <c r="G37" s="187"/>
      <c r="I37" s="279"/>
      <c r="J37" s="280"/>
      <c r="K37" s="258"/>
      <c r="L37" s="281"/>
      <c r="M37" s="187"/>
      <c r="N37" s="187"/>
      <c r="Q37" s="133"/>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row>
    <row r="38" spans="1:55" s="65" customFormat="1" ht="18" customHeight="1">
      <c r="A38" s="94"/>
      <c r="B38" s="167" t="s">
        <v>173</v>
      </c>
      <c r="C38" s="171"/>
      <c r="D38" s="172"/>
      <c r="E38" s="169"/>
      <c r="F38" s="185">
        <f>SUM(F33:F37)</f>
        <v>0</v>
      </c>
      <c r="G38" s="185">
        <f>SUM(G33:G37)</f>
        <v>0</v>
      </c>
      <c r="I38" s="167" t="s">
        <v>173</v>
      </c>
      <c r="J38" s="171"/>
      <c r="K38" s="172"/>
      <c r="L38" s="169"/>
      <c r="M38" s="185">
        <f>SUM(M33:M37)</f>
        <v>0</v>
      </c>
      <c r="N38" s="185">
        <f>SUM(N33:N37)</f>
        <v>0</v>
      </c>
      <c r="Q38" s="133"/>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row>
    <row r="39" spans="1:55" s="65" customFormat="1" ht="46.95" customHeight="1">
      <c r="A39" s="94"/>
      <c r="B39" s="167" t="s">
        <v>172</v>
      </c>
      <c r="C39" s="168"/>
      <c r="D39" s="258"/>
      <c r="E39" s="259"/>
      <c r="F39" s="259"/>
      <c r="G39" s="260"/>
      <c r="I39" s="167" t="s">
        <v>172</v>
      </c>
      <c r="J39" s="168"/>
      <c r="K39" s="258"/>
      <c r="L39" s="259"/>
      <c r="M39" s="259"/>
      <c r="N39" s="260"/>
      <c r="Q39" s="133"/>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row>
    <row r="40" spans="1:55" s="65" customFormat="1" ht="30" customHeight="1" thickBot="1">
      <c r="A40" s="93"/>
      <c r="B40" s="92" t="s">
        <v>174</v>
      </c>
      <c r="C40" s="91"/>
      <c r="D40" s="261">
        <f>SUM(F32:F32)</f>
        <v>0</v>
      </c>
      <c r="E40" s="262"/>
      <c r="F40" s="262"/>
      <c r="G40" s="263"/>
      <c r="I40" s="92" t="s">
        <v>174</v>
      </c>
      <c r="J40" s="91"/>
      <c r="K40" s="261">
        <f>SUM(M32:M32)</f>
        <v>0</v>
      </c>
      <c r="L40" s="262"/>
      <c r="M40" s="262"/>
      <c r="N40" s="263"/>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row>
    <row r="41" spans="1:55" s="65" customFormat="1" ht="5.25" customHeight="1" thickBot="1">
      <c r="A41" s="93"/>
      <c r="B41" s="118"/>
      <c r="C41" s="117"/>
      <c r="D41" s="116"/>
      <c r="E41" s="116"/>
      <c r="F41" s="116"/>
      <c r="G41" s="116"/>
      <c r="H41" s="116"/>
      <c r="I41" s="116"/>
      <c r="J41" s="116"/>
      <c r="K41" s="116"/>
      <c r="L41" s="116"/>
      <c r="M41" s="116"/>
      <c r="N41" s="116"/>
      <c r="O41" s="119"/>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row>
    <row r="42" spans="1:55" s="65" customFormat="1" ht="30" customHeight="1">
      <c r="A42" s="78"/>
      <c r="B42" s="90"/>
      <c r="C42" s="89"/>
      <c r="D42" s="264" t="s">
        <v>34</v>
      </c>
      <c r="E42" s="265"/>
      <c r="F42" s="265"/>
      <c r="G42" s="266"/>
      <c r="I42" s="90"/>
      <c r="J42" s="89"/>
      <c r="K42" s="264" t="s">
        <v>43</v>
      </c>
      <c r="L42" s="265"/>
      <c r="M42" s="265"/>
      <c r="N42" s="2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row>
    <row r="43" spans="1:55" s="65" customFormat="1" ht="18" customHeight="1">
      <c r="A43" s="78"/>
      <c r="B43" s="267" t="s">
        <v>169</v>
      </c>
      <c r="C43" s="268"/>
      <c r="D43" s="88" t="s">
        <v>178</v>
      </c>
      <c r="E43" s="273"/>
      <c r="F43" s="273"/>
      <c r="G43" s="273"/>
      <c r="I43" s="267" t="s">
        <v>169</v>
      </c>
      <c r="J43" s="268"/>
      <c r="K43" s="88" t="s">
        <v>178</v>
      </c>
      <c r="L43" s="273"/>
      <c r="M43" s="273"/>
      <c r="N43" s="273"/>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row>
    <row r="44" spans="1:55" s="65" customFormat="1" ht="18" customHeight="1">
      <c r="A44" s="78"/>
      <c r="B44" s="269"/>
      <c r="C44" s="270"/>
      <c r="D44" s="87" t="s">
        <v>179</v>
      </c>
      <c r="E44" s="273"/>
      <c r="F44" s="273"/>
      <c r="G44" s="273"/>
      <c r="I44" s="269"/>
      <c r="J44" s="270"/>
      <c r="K44" s="87" t="s">
        <v>179</v>
      </c>
      <c r="L44" s="273"/>
      <c r="M44" s="273"/>
      <c r="N44" s="273"/>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row>
    <row r="45" spans="1:55" s="65" customFormat="1" ht="18" customHeight="1">
      <c r="A45" s="95"/>
      <c r="B45" s="269"/>
      <c r="C45" s="270"/>
      <c r="D45" s="86" t="s">
        <v>180</v>
      </c>
      <c r="E45" s="273"/>
      <c r="F45" s="273"/>
      <c r="G45" s="273"/>
      <c r="I45" s="269"/>
      <c r="J45" s="270"/>
      <c r="K45" s="86" t="s">
        <v>180</v>
      </c>
      <c r="L45" s="273"/>
      <c r="M45" s="273"/>
      <c r="N45" s="273"/>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row>
    <row r="46" spans="1:55" s="65" customFormat="1" ht="18" customHeight="1">
      <c r="A46" s="95"/>
      <c r="B46" s="269"/>
      <c r="C46" s="270"/>
      <c r="D46" s="86" t="s">
        <v>181</v>
      </c>
      <c r="E46" s="273"/>
      <c r="F46" s="273"/>
      <c r="G46" s="273"/>
      <c r="I46" s="269"/>
      <c r="J46" s="270"/>
      <c r="K46" s="86" t="s">
        <v>181</v>
      </c>
      <c r="L46" s="273"/>
      <c r="M46" s="273"/>
      <c r="N46" s="273"/>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row>
    <row r="47" spans="1:55" s="65" customFormat="1" ht="18" customHeight="1">
      <c r="A47" s="95"/>
      <c r="B47" s="269"/>
      <c r="C47" s="270"/>
      <c r="D47" s="86" t="s">
        <v>182</v>
      </c>
      <c r="E47" s="273"/>
      <c r="F47" s="273"/>
      <c r="G47" s="273"/>
      <c r="I47" s="269"/>
      <c r="J47" s="270"/>
      <c r="K47" s="86" t="s">
        <v>182</v>
      </c>
      <c r="L47" s="273"/>
      <c r="M47" s="273"/>
      <c r="N47" s="273"/>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row>
    <row r="48" spans="1:55" s="65" customFormat="1" ht="18" customHeight="1">
      <c r="A48" s="78"/>
      <c r="B48" s="271"/>
      <c r="C48" s="272"/>
      <c r="D48" s="85" t="s">
        <v>177</v>
      </c>
      <c r="E48" s="84" t="s">
        <v>175</v>
      </c>
      <c r="F48" s="285" t="s">
        <v>176</v>
      </c>
      <c r="G48" s="286"/>
      <c r="I48" s="271"/>
      <c r="J48" s="272"/>
      <c r="K48" s="85" t="s">
        <v>177</v>
      </c>
      <c r="L48" s="84" t="s">
        <v>175</v>
      </c>
      <c r="M48" s="285" t="s">
        <v>176</v>
      </c>
      <c r="N48" s="28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row>
    <row r="49" spans="1:55" s="65" customFormat="1" ht="18" customHeight="1">
      <c r="A49" s="94"/>
      <c r="B49" s="83" t="s">
        <v>170</v>
      </c>
      <c r="C49" s="82"/>
      <c r="D49" s="81"/>
      <c r="E49" s="80"/>
      <c r="F49" s="287">
        <f>SUM(D49*E49)</f>
        <v>0</v>
      </c>
      <c r="G49" s="288"/>
      <c r="I49" s="83" t="s">
        <v>170</v>
      </c>
      <c r="J49" s="82"/>
      <c r="K49" s="81"/>
      <c r="L49" s="80"/>
      <c r="M49" s="287">
        <f>SUM(K49*L49)</f>
        <v>0</v>
      </c>
      <c r="N49" s="288"/>
      <c r="Q49" s="133"/>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row>
    <row r="50" spans="1:55" s="65" customFormat="1" ht="18" customHeight="1">
      <c r="A50" s="94"/>
      <c r="B50" s="275" t="s">
        <v>171</v>
      </c>
      <c r="C50" s="276"/>
      <c r="D50" s="258"/>
      <c r="E50" s="281"/>
      <c r="F50" s="187"/>
      <c r="G50" s="187"/>
      <c r="I50" s="275" t="s">
        <v>171</v>
      </c>
      <c r="J50" s="276"/>
      <c r="K50" s="258"/>
      <c r="L50" s="281"/>
      <c r="M50" s="187"/>
      <c r="N50" s="187"/>
      <c r="Q50" s="133"/>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row>
    <row r="51" spans="1:55" s="65" customFormat="1" ht="18" customHeight="1">
      <c r="A51" s="94"/>
      <c r="B51" s="277"/>
      <c r="C51" s="278"/>
      <c r="D51" s="258"/>
      <c r="E51" s="281"/>
      <c r="F51" s="187"/>
      <c r="G51" s="187"/>
      <c r="I51" s="277"/>
      <c r="J51" s="278"/>
      <c r="K51" s="258"/>
      <c r="L51" s="281"/>
      <c r="M51" s="187"/>
      <c r="N51" s="187"/>
      <c r="Q51" s="133"/>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row>
    <row r="52" spans="1:55" s="65" customFormat="1" ht="18" customHeight="1">
      <c r="A52" s="94"/>
      <c r="B52" s="277"/>
      <c r="C52" s="278"/>
      <c r="D52" s="258"/>
      <c r="E52" s="281"/>
      <c r="F52" s="187"/>
      <c r="G52" s="187"/>
      <c r="I52" s="277"/>
      <c r="J52" s="278"/>
      <c r="K52" s="258"/>
      <c r="L52" s="281"/>
      <c r="M52" s="187"/>
      <c r="N52" s="187"/>
      <c r="Q52" s="133"/>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row>
    <row r="53" spans="1:55" s="65" customFormat="1" ht="18" customHeight="1">
      <c r="A53" s="94"/>
      <c r="B53" s="277"/>
      <c r="C53" s="278"/>
      <c r="D53" s="258"/>
      <c r="E53" s="281"/>
      <c r="F53" s="187"/>
      <c r="G53" s="187"/>
      <c r="I53" s="277"/>
      <c r="J53" s="278"/>
      <c r="K53" s="258"/>
      <c r="L53" s="281"/>
      <c r="M53" s="187"/>
      <c r="N53" s="187"/>
      <c r="Q53" s="133"/>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row>
    <row r="54" spans="1:55" s="65" customFormat="1" ht="18" customHeight="1">
      <c r="A54" s="94"/>
      <c r="B54" s="279"/>
      <c r="C54" s="280"/>
      <c r="D54" s="258"/>
      <c r="E54" s="281"/>
      <c r="F54" s="187"/>
      <c r="G54" s="187"/>
      <c r="I54" s="279"/>
      <c r="J54" s="280"/>
      <c r="K54" s="258"/>
      <c r="L54" s="281"/>
      <c r="M54" s="187"/>
      <c r="N54" s="187"/>
      <c r="Q54" s="133"/>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row>
    <row r="55" spans="1:55" s="65" customFormat="1" ht="18" customHeight="1">
      <c r="A55" s="94"/>
      <c r="B55" s="167" t="s">
        <v>173</v>
      </c>
      <c r="C55" s="171"/>
      <c r="D55" s="172"/>
      <c r="E55" s="169"/>
      <c r="F55" s="185">
        <f>SUM(F50:F54)</f>
        <v>0</v>
      </c>
      <c r="G55" s="185">
        <f>SUM(G50:G54)</f>
        <v>0</v>
      </c>
      <c r="I55" s="167" t="s">
        <v>173</v>
      </c>
      <c r="J55" s="171"/>
      <c r="K55" s="172"/>
      <c r="L55" s="169"/>
      <c r="M55" s="185">
        <f>SUM(M50:M54)</f>
        <v>0</v>
      </c>
      <c r="N55" s="185">
        <f>SUM(N50:N54)</f>
        <v>0</v>
      </c>
      <c r="Q55" s="133"/>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row>
    <row r="56" spans="1:55" s="65" customFormat="1" ht="46.95" customHeight="1">
      <c r="A56" s="94"/>
      <c r="B56" s="167" t="s">
        <v>172</v>
      </c>
      <c r="C56" s="168"/>
      <c r="D56" s="258"/>
      <c r="E56" s="259"/>
      <c r="F56" s="259"/>
      <c r="G56" s="260"/>
      <c r="I56" s="167" t="s">
        <v>172</v>
      </c>
      <c r="J56" s="168"/>
      <c r="K56" s="258"/>
      <c r="L56" s="259"/>
      <c r="M56" s="259"/>
      <c r="N56" s="260"/>
      <c r="Q56" s="133"/>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row>
    <row r="57" spans="1:55" s="65" customFormat="1" ht="30" customHeight="1" thickBot="1">
      <c r="A57" s="93"/>
      <c r="B57" s="92" t="s">
        <v>174</v>
      </c>
      <c r="C57" s="91"/>
      <c r="D57" s="261">
        <f>SUM(F49:F49)</f>
        <v>0</v>
      </c>
      <c r="E57" s="262"/>
      <c r="F57" s="262"/>
      <c r="G57" s="263"/>
      <c r="I57" s="92" t="s">
        <v>174</v>
      </c>
      <c r="J57" s="91"/>
      <c r="K57" s="261">
        <f>SUM(M49:M49)</f>
        <v>0</v>
      </c>
      <c r="L57" s="262"/>
      <c r="M57" s="262"/>
      <c r="N57" s="263"/>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row>
    <row r="58" spans="1:55" s="65" customFormat="1" ht="5.25" customHeight="1" thickBot="1">
      <c r="A58" s="93"/>
      <c r="B58" s="118"/>
      <c r="C58" s="117"/>
      <c r="D58" s="116"/>
      <c r="E58" s="116"/>
      <c r="F58" s="116"/>
      <c r="G58" s="116"/>
      <c r="H58" s="116"/>
      <c r="I58" s="116"/>
      <c r="J58" s="116"/>
      <c r="K58" s="116"/>
      <c r="L58" s="116"/>
      <c r="M58" s="116"/>
      <c r="N58" s="116"/>
      <c r="O58" s="119"/>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row>
    <row r="59" spans="1:55" s="65" customFormat="1" ht="30" customHeight="1">
      <c r="A59" s="78"/>
      <c r="B59" s="90"/>
      <c r="C59" s="89"/>
      <c r="D59" s="264" t="s">
        <v>42</v>
      </c>
      <c r="E59" s="265"/>
      <c r="F59" s="265"/>
      <c r="G59" s="266"/>
      <c r="I59" s="90"/>
      <c r="J59" s="89"/>
      <c r="K59" s="264" t="s">
        <v>41</v>
      </c>
      <c r="L59" s="265"/>
      <c r="M59" s="265"/>
      <c r="N59" s="2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row>
    <row r="60" spans="1:55" s="65" customFormat="1" ht="18" customHeight="1">
      <c r="A60" s="78"/>
      <c r="B60" s="267" t="s">
        <v>169</v>
      </c>
      <c r="C60" s="268"/>
      <c r="D60" s="88" t="s">
        <v>178</v>
      </c>
      <c r="E60" s="273"/>
      <c r="F60" s="273"/>
      <c r="G60" s="273"/>
      <c r="I60" s="267" t="s">
        <v>169</v>
      </c>
      <c r="J60" s="268"/>
      <c r="K60" s="88" t="s">
        <v>178</v>
      </c>
      <c r="L60" s="273"/>
      <c r="M60" s="273"/>
      <c r="N60" s="273"/>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row>
    <row r="61" spans="1:55" s="65" customFormat="1" ht="18" customHeight="1">
      <c r="A61" s="78"/>
      <c r="B61" s="269"/>
      <c r="C61" s="270"/>
      <c r="D61" s="87" t="s">
        <v>179</v>
      </c>
      <c r="E61" s="273"/>
      <c r="F61" s="273"/>
      <c r="G61" s="273"/>
      <c r="I61" s="269"/>
      <c r="J61" s="270"/>
      <c r="K61" s="87" t="s">
        <v>179</v>
      </c>
      <c r="L61" s="273"/>
      <c r="M61" s="273"/>
      <c r="N61" s="273"/>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row>
    <row r="62" spans="1:55" s="65" customFormat="1" ht="18" customHeight="1">
      <c r="A62" s="95"/>
      <c r="B62" s="269"/>
      <c r="C62" s="270"/>
      <c r="D62" s="86" t="s">
        <v>180</v>
      </c>
      <c r="E62" s="273"/>
      <c r="F62" s="273"/>
      <c r="G62" s="273"/>
      <c r="I62" s="269"/>
      <c r="J62" s="270"/>
      <c r="K62" s="86" t="s">
        <v>180</v>
      </c>
      <c r="L62" s="273"/>
      <c r="M62" s="273"/>
      <c r="N62" s="273"/>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row>
    <row r="63" spans="1:55" s="65" customFormat="1" ht="18" customHeight="1">
      <c r="A63" s="95"/>
      <c r="B63" s="269"/>
      <c r="C63" s="270"/>
      <c r="D63" s="86" t="s">
        <v>181</v>
      </c>
      <c r="E63" s="273"/>
      <c r="F63" s="273"/>
      <c r="G63" s="273"/>
      <c r="I63" s="269"/>
      <c r="J63" s="270"/>
      <c r="K63" s="86" t="s">
        <v>181</v>
      </c>
      <c r="L63" s="273"/>
      <c r="M63" s="273"/>
      <c r="N63" s="273"/>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row>
    <row r="64" spans="1:55" s="65" customFormat="1" ht="18" customHeight="1">
      <c r="A64" s="95"/>
      <c r="B64" s="269"/>
      <c r="C64" s="270"/>
      <c r="D64" s="86" t="s">
        <v>182</v>
      </c>
      <c r="E64" s="273"/>
      <c r="F64" s="273"/>
      <c r="G64" s="273"/>
      <c r="I64" s="269"/>
      <c r="J64" s="270"/>
      <c r="K64" s="86" t="s">
        <v>182</v>
      </c>
      <c r="L64" s="273"/>
      <c r="M64" s="273"/>
      <c r="N64" s="273"/>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row>
    <row r="65" spans="1:60" s="65" customFormat="1" ht="18" customHeight="1">
      <c r="A65" s="78"/>
      <c r="B65" s="271"/>
      <c r="C65" s="272"/>
      <c r="D65" s="85" t="s">
        <v>177</v>
      </c>
      <c r="E65" s="84" t="s">
        <v>175</v>
      </c>
      <c r="F65" s="285" t="s">
        <v>176</v>
      </c>
      <c r="G65" s="286"/>
      <c r="I65" s="271"/>
      <c r="J65" s="272"/>
      <c r="K65" s="85" t="s">
        <v>177</v>
      </c>
      <c r="L65" s="84" t="s">
        <v>175</v>
      </c>
      <c r="M65" s="285" t="s">
        <v>176</v>
      </c>
      <c r="N65" s="28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row>
    <row r="66" spans="1:60" s="65" customFormat="1" ht="18" customHeight="1">
      <c r="A66" s="94"/>
      <c r="B66" s="83" t="s">
        <v>170</v>
      </c>
      <c r="C66" s="82"/>
      <c r="D66" s="81"/>
      <c r="E66" s="80"/>
      <c r="F66" s="287">
        <f>SUM(D66*E66)</f>
        <v>0</v>
      </c>
      <c r="G66" s="288"/>
      <c r="I66" s="83" t="s">
        <v>170</v>
      </c>
      <c r="J66" s="82"/>
      <c r="K66" s="81"/>
      <c r="L66" s="80"/>
      <c r="M66" s="287">
        <f>SUM(K66*L66)</f>
        <v>0</v>
      </c>
      <c r="N66" s="288"/>
      <c r="Q66" s="133"/>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row>
    <row r="67" spans="1:60" s="65" customFormat="1" ht="18" customHeight="1">
      <c r="A67" s="94"/>
      <c r="B67" s="275" t="s">
        <v>171</v>
      </c>
      <c r="C67" s="276"/>
      <c r="D67" s="258"/>
      <c r="E67" s="281"/>
      <c r="F67" s="187"/>
      <c r="G67" s="187"/>
      <c r="I67" s="275" t="s">
        <v>171</v>
      </c>
      <c r="J67" s="276"/>
      <c r="K67" s="258"/>
      <c r="L67" s="281"/>
      <c r="M67" s="187"/>
      <c r="N67" s="187"/>
      <c r="Q67" s="133"/>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row>
    <row r="68" spans="1:60" s="65" customFormat="1" ht="18" customHeight="1">
      <c r="A68" s="94"/>
      <c r="B68" s="277"/>
      <c r="C68" s="278"/>
      <c r="D68" s="258"/>
      <c r="E68" s="281"/>
      <c r="F68" s="187"/>
      <c r="G68" s="187"/>
      <c r="I68" s="277"/>
      <c r="J68" s="278"/>
      <c r="K68" s="258"/>
      <c r="L68" s="281"/>
      <c r="M68" s="187"/>
      <c r="N68" s="187"/>
      <c r="Q68" s="133"/>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row>
    <row r="69" spans="1:60" s="65" customFormat="1" ht="18" customHeight="1">
      <c r="A69" s="94"/>
      <c r="B69" s="277"/>
      <c r="C69" s="278"/>
      <c r="D69" s="258"/>
      <c r="E69" s="281"/>
      <c r="F69" s="187"/>
      <c r="G69" s="187"/>
      <c r="I69" s="277"/>
      <c r="J69" s="278"/>
      <c r="K69" s="258"/>
      <c r="L69" s="281"/>
      <c r="M69" s="187"/>
      <c r="N69" s="187"/>
      <c r="Q69" s="133"/>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row>
    <row r="70" spans="1:60" s="65" customFormat="1" ht="18" customHeight="1">
      <c r="A70" s="94"/>
      <c r="B70" s="277"/>
      <c r="C70" s="278"/>
      <c r="D70" s="258"/>
      <c r="E70" s="281"/>
      <c r="F70" s="187"/>
      <c r="G70" s="187"/>
      <c r="I70" s="277"/>
      <c r="J70" s="278"/>
      <c r="K70" s="258"/>
      <c r="L70" s="281"/>
      <c r="M70" s="187"/>
      <c r="N70" s="187"/>
      <c r="Q70" s="133"/>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row>
    <row r="71" spans="1:60" s="65" customFormat="1" ht="18" customHeight="1">
      <c r="A71" s="94"/>
      <c r="B71" s="279"/>
      <c r="C71" s="280"/>
      <c r="D71" s="258"/>
      <c r="E71" s="281"/>
      <c r="F71" s="187"/>
      <c r="G71" s="187"/>
      <c r="I71" s="279"/>
      <c r="J71" s="280"/>
      <c r="K71" s="258"/>
      <c r="L71" s="281"/>
      <c r="M71" s="187"/>
      <c r="N71" s="187"/>
      <c r="Q71" s="133"/>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row>
    <row r="72" spans="1:60" s="65" customFormat="1" ht="18" customHeight="1">
      <c r="A72" s="94"/>
      <c r="B72" s="167" t="s">
        <v>173</v>
      </c>
      <c r="C72" s="171"/>
      <c r="D72" s="172"/>
      <c r="E72" s="169"/>
      <c r="F72" s="188">
        <f>SUM(F67:F71)</f>
        <v>0</v>
      </c>
      <c r="G72" s="188">
        <f>SUM(G67:G71)</f>
        <v>0</v>
      </c>
      <c r="I72" s="167" t="s">
        <v>173</v>
      </c>
      <c r="J72" s="171"/>
      <c r="K72" s="172"/>
      <c r="L72" s="169"/>
      <c r="M72" s="185">
        <f>SUM(M67:M71)</f>
        <v>0</v>
      </c>
      <c r="N72" s="185">
        <f>SUM(N67:N71)</f>
        <v>0</v>
      </c>
      <c r="Q72" s="133"/>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row>
    <row r="73" spans="1:60" s="65" customFormat="1" ht="47.25" customHeight="1">
      <c r="A73" s="94"/>
      <c r="B73" s="167" t="s">
        <v>172</v>
      </c>
      <c r="C73" s="168"/>
      <c r="D73" s="282"/>
      <c r="E73" s="283"/>
      <c r="F73" s="283"/>
      <c r="G73" s="284"/>
      <c r="I73" s="167" t="s">
        <v>172</v>
      </c>
      <c r="J73" s="168"/>
      <c r="K73" s="282"/>
      <c r="L73" s="283"/>
      <c r="M73" s="283"/>
      <c r="N73" s="284"/>
      <c r="Q73" s="133"/>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row>
    <row r="74" spans="1:60" s="65" customFormat="1" ht="30" customHeight="1" thickBot="1">
      <c r="A74" s="93"/>
      <c r="B74" s="92" t="s">
        <v>174</v>
      </c>
      <c r="C74" s="91"/>
      <c r="D74" s="261">
        <f>SUM(F66:F66)</f>
        <v>0</v>
      </c>
      <c r="E74" s="262"/>
      <c r="F74" s="262"/>
      <c r="G74" s="263"/>
      <c r="I74" s="92" t="s">
        <v>174</v>
      </c>
      <c r="J74" s="91"/>
      <c r="K74" s="261">
        <f>SUM(M66:M66)</f>
        <v>0</v>
      </c>
      <c r="L74" s="262"/>
      <c r="M74" s="262"/>
      <c r="N74" s="263"/>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row>
    <row r="75" spans="1:60" s="65" customFormat="1" ht="5.25" customHeight="1" thickBot="1">
      <c r="A75" s="93"/>
      <c r="B75" s="118"/>
      <c r="C75" s="117"/>
      <c r="D75" s="116"/>
      <c r="E75" s="116"/>
      <c r="F75" s="116"/>
      <c r="G75" s="116"/>
      <c r="H75" s="116"/>
      <c r="I75" s="116"/>
      <c r="J75" s="116"/>
      <c r="K75" s="116"/>
      <c r="L75" s="116"/>
      <c r="M75" s="116"/>
      <c r="N75" s="116"/>
      <c r="O75" s="119"/>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row>
    <row r="76" spans="1:60" s="65" customFormat="1" ht="32.25" customHeight="1" thickBot="1">
      <c r="A76" s="93"/>
      <c r="B76" s="173" t="s">
        <v>183</v>
      </c>
      <c r="C76" s="174"/>
      <c r="D76" s="175">
        <f>SUM(E15+L15+E32+L32+E49+L49+E66+L66)</f>
        <v>0</v>
      </c>
      <c r="E76" s="176"/>
      <c r="F76" s="256">
        <f>SUM(D23,K23,D40,K40,D57,K57,D74,K74)</f>
        <v>0</v>
      </c>
      <c r="G76" s="257"/>
      <c r="H76" s="116"/>
      <c r="I76" s="116"/>
      <c r="J76" s="116"/>
      <c r="K76" s="116"/>
      <c r="L76" s="116"/>
      <c r="M76" s="116"/>
      <c r="N76" s="116"/>
      <c r="O76" s="119"/>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row>
    <row r="77" spans="1:60" s="65" customFormat="1" ht="5.25" customHeight="1">
      <c r="A77" s="93"/>
      <c r="B77" s="118"/>
      <c r="C77" s="117"/>
      <c r="D77" s="116"/>
      <c r="E77" s="116"/>
      <c r="F77" s="116"/>
      <c r="G77" s="116"/>
      <c r="H77" s="116"/>
      <c r="I77" s="116"/>
      <c r="J77" s="116"/>
      <c r="K77" s="116"/>
      <c r="L77" s="116"/>
      <c r="M77" s="116"/>
      <c r="N77" s="116"/>
      <c r="O77" s="119"/>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row>
    <row r="78" spans="1:60" s="65" customFormat="1" ht="18" customHeight="1">
      <c r="A78" s="68"/>
      <c r="B78" s="120" t="s">
        <v>185</v>
      </c>
      <c r="C78" s="79"/>
      <c r="D78" s="79"/>
      <c r="E78" s="79"/>
      <c r="F78" s="79"/>
      <c r="G78" s="79"/>
      <c r="H78" s="79"/>
      <c r="I78" s="79"/>
      <c r="J78" s="79"/>
      <c r="K78" s="79"/>
      <c r="L78" s="79"/>
      <c r="M78" s="79"/>
      <c r="N78" s="79"/>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row>
    <row r="79" spans="1:60" s="65" customFormat="1" ht="18" customHeight="1" thickBot="1">
      <c r="A79" s="68"/>
      <c r="B79" s="60"/>
      <c r="C79" s="79"/>
      <c r="D79" s="79"/>
      <c r="E79" s="79"/>
      <c r="F79" s="79"/>
      <c r="G79" s="79"/>
      <c r="H79" s="79"/>
      <c r="I79" s="79"/>
      <c r="J79" s="79"/>
      <c r="K79" s="79"/>
      <c r="L79" s="79"/>
      <c r="M79" s="79"/>
      <c r="N79" s="79"/>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row>
    <row r="80" spans="1:60" s="65" customFormat="1" ht="30" customHeight="1" thickBot="1">
      <c r="A80" s="68"/>
      <c r="B80" s="332" t="s">
        <v>189</v>
      </c>
      <c r="C80" s="333"/>
      <c r="D80" s="334"/>
      <c r="E80" s="332" t="s">
        <v>186</v>
      </c>
      <c r="F80" s="333"/>
      <c r="G80" s="333"/>
      <c r="H80" s="333"/>
      <c r="I80" s="333"/>
      <c r="J80" s="334"/>
      <c r="K80" s="189" t="s">
        <v>187</v>
      </c>
      <c r="L80" s="186" t="s">
        <v>27</v>
      </c>
      <c r="M80" s="330" t="s">
        <v>188</v>
      </c>
      <c r="N80" s="331"/>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row>
    <row r="81" spans="1:60" s="75" customFormat="1" ht="18" customHeight="1">
      <c r="A81" s="77"/>
      <c r="B81" s="335" t="s">
        <v>190</v>
      </c>
      <c r="C81" s="336"/>
      <c r="D81" s="336"/>
      <c r="E81" s="341"/>
      <c r="F81" s="314"/>
      <c r="G81" s="314"/>
      <c r="H81" s="314"/>
      <c r="I81" s="314"/>
      <c r="J81" s="342"/>
      <c r="K81" s="190"/>
      <c r="L81" s="74"/>
      <c r="M81" s="345">
        <f t="shared" ref="M81:M86" si="0">K81*L81</f>
        <v>0</v>
      </c>
      <c r="N81" s="34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row>
    <row r="82" spans="1:60" s="65" customFormat="1" ht="27" customHeight="1">
      <c r="A82" s="68"/>
      <c r="B82" s="337" t="s">
        <v>195</v>
      </c>
      <c r="C82" s="338"/>
      <c r="D82" s="338"/>
      <c r="E82" s="318"/>
      <c r="F82" s="308"/>
      <c r="G82" s="308"/>
      <c r="H82" s="308"/>
      <c r="I82" s="308"/>
      <c r="J82" s="343"/>
      <c r="K82" s="191"/>
      <c r="L82" s="73"/>
      <c r="M82" s="347">
        <f t="shared" si="0"/>
        <v>0</v>
      </c>
      <c r="N82" s="348"/>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row>
    <row r="83" spans="1:60" s="65" customFormat="1" ht="18" customHeight="1">
      <c r="A83" s="68"/>
      <c r="B83" s="337" t="s">
        <v>192</v>
      </c>
      <c r="C83" s="338"/>
      <c r="D83" s="338"/>
      <c r="E83" s="318"/>
      <c r="F83" s="308"/>
      <c r="G83" s="308"/>
      <c r="H83" s="308"/>
      <c r="I83" s="308"/>
      <c r="J83" s="343"/>
      <c r="K83" s="191"/>
      <c r="L83" s="73"/>
      <c r="M83" s="347">
        <f t="shared" si="0"/>
        <v>0</v>
      </c>
      <c r="N83" s="348"/>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row>
    <row r="84" spans="1:60" s="65" customFormat="1" ht="18" customHeight="1">
      <c r="A84" s="68"/>
      <c r="B84" s="337" t="s">
        <v>191</v>
      </c>
      <c r="C84" s="338"/>
      <c r="D84" s="338"/>
      <c r="E84" s="318"/>
      <c r="F84" s="308"/>
      <c r="G84" s="308"/>
      <c r="H84" s="308"/>
      <c r="I84" s="308"/>
      <c r="J84" s="343"/>
      <c r="K84" s="191"/>
      <c r="L84" s="73"/>
      <c r="M84" s="347">
        <f t="shared" si="0"/>
        <v>0</v>
      </c>
      <c r="N84" s="348"/>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row>
    <row r="85" spans="1:60" s="65" customFormat="1" ht="18" customHeight="1">
      <c r="A85" s="68"/>
      <c r="B85" s="337"/>
      <c r="C85" s="338"/>
      <c r="D85" s="338"/>
      <c r="E85" s="318"/>
      <c r="F85" s="308"/>
      <c r="G85" s="308"/>
      <c r="H85" s="308"/>
      <c r="I85" s="308"/>
      <c r="J85" s="343"/>
      <c r="K85" s="191"/>
      <c r="L85" s="72"/>
      <c r="M85" s="347">
        <f t="shared" si="0"/>
        <v>0</v>
      </c>
      <c r="N85" s="348"/>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row>
    <row r="86" spans="1:60" s="65" customFormat="1" ht="18" customHeight="1" thickBot="1">
      <c r="A86" s="68"/>
      <c r="B86" s="339"/>
      <c r="C86" s="340"/>
      <c r="D86" s="340"/>
      <c r="E86" s="321"/>
      <c r="F86" s="322"/>
      <c r="G86" s="322"/>
      <c r="H86" s="322"/>
      <c r="I86" s="322"/>
      <c r="J86" s="344"/>
      <c r="K86" s="196"/>
      <c r="L86" s="71"/>
      <c r="M86" s="349">
        <f t="shared" si="0"/>
        <v>0</v>
      </c>
      <c r="N86" s="350"/>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row>
    <row r="87" spans="1:60" s="65" customFormat="1" ht="18" customHeight="1" thickBot="1">
      <c r="A87" s="68"/>
      <c r="B87" s="70"/>
      <c r="C87" s="66"/>
      <c r="D87" s="66"/>
      <c r="E87" s="66"/>
      <c r="F87" s="66"/>
      <c r="G87" s="66"/>
      <c r="H87" s="66"/>
      <c r="I87" s="66"/>
      <c r="J87" s="66"/>
      <c r="K87" s="70"/>
      <c r="L87" s="69"/>
      <c r="M87" s="351">
        <f>SUM(M81:M86)</f>
        <v>0</v>
      </c>
      <c r="N87" s="352"/>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row>
    <row r="88" spans="1:60" s="65" customFormat="1" ht="18" customHeight="1" thickBot="1">
      <c r="A88" s="68"/>
      <c r="B88" s="67"/>
      <c r="C88" s="66"/>
      <c r="D88" s="66"/>
      <c r="E88" s="66"/>
      <c r="F88" s="66"/>
      <c r="G88" s="66"/>
      <c r="H88" s="66"/>
      <c r="I88" s="66"/>
      <c r="J88" s="66"/>
      <c r="K88" s="67"/>
      <c r="L88" s="67"/>
      <c r="M88" s="67"/>
      <c r="N88" s="67"/>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row>
    <row r="89" spans="1:60" s="65" customFormat="1" ht="30" customHeight="1" thickBot="1">
      <c r="A89" s="68"/>
      <c r="B89" s="292" t="s">
        <v>193</v>
      </c>
      <c r="C89" s="293"/>
      <c r="D89" s="294"/>
      <c r="E89" s="332" t="s">
        <v>186</v>
      </c>
      <c r="F89" s="333"/>
      <c r="G89" s="333"/>
      <c r="H89" s="333"/>
      <c r="I89" s="333"/>
      <c r="J89" s="334"/>
      <c r="K89" s="189" t="s">
        <v>194</v>
      </c>
      <c r="L89" s="186" t="s">
        <v>163</v>
      </c>
      <c r="M89" s="330" t="s">
        <v>188</v>
      </c>
      <c r="N89" s="331"/>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row>
    <row r="90" spans="1:60" s="75" customFormat="1" ht="18" customHeight="1">
      <c r="A90" s="77"/>
      <c r="B90" s="341"/>
      <c r="C90" s="314"/>
      <c r="D90" s="314"/>
      <c r="E90" s="295"/>
      <c r="F90" s="296"/>
      <c r="G90" s="296"/>
      <c r="H90" s="296"/>
      <c r="I90" s="296"/>
      <c r="J90" s="297"/>
      <c r="K90" s="190"/>
      <c r="L90" s="74"/>
      <c r="M90" s="345">
        <f>K90*L90</f>
        <v>0</v>
      </c>
      <c r="N90" s="34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row>
    <row r="91" spans="1:60" s="65" customFormat="1" ht="18" customHeight="1">
      <c r="A91" s="68"/>
      <c r="B91" s="318"/>
      <c r="C91" s="308"/>
      <c r="D91" s="308"/>
      <c r="E91" s="289"/>
      <c r="F91" s="290"/>
      <c r="G91" s="290"/>
      <c r="H91" s="290"/>
      <c r="I91" s="290"/>
      <c r="J91" s="291"/>
      <c r="K91" s="191"/>
      <c r="L91" s="73"/>
      <c r="M91" s="347">
        <f t="shared" ref="M91:M95" si="1">K91*L91</f>
        <v>0</v>
      </c>
      <c r="N91" s="348"/>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row>
    <row r="92" spans="1:60" s="65" customFormat="1" ht="18" customHeight="1">
      <c r="A92" s="68"/>
      <c r="B92" s="318"/>
      <c r="C92" s="308"/>
      <c r="D92" s="308"/>
      <c r="E92" s="289"/>
      <c r="F92" s="290"/>
      <c r="G92" s="290"/>
      <c r="H92" s="290"/>
      <c r="I92" s="290"/>
      <c r="J92" s="291"/>
      <c r="K92" s="191"/>
      <c r="L92" s="73"/>
      <c r="M92" s="347">
        <f t="shared" si="1"/>
        <v>0</v>
      </c>
      <c r="N92" s="348"/>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row>
    <row r="93" spans="1:60" s="65" customFormat="1" ht="18" customHeight="1">
      <c r="A93" s="68"/>
      <c r="B93" s="318"/>
      <c r="C93" s="308"/>
      <c r="D93" s="308"/>
      <c r="E93" s="289"/>
      <c r="F93" s="290"/>
      <c r="G93" s="290"/>
      <c r="H93" s="290"/>
      <c r="I93" s="290"/>
      <c r="J93" s="291"/>
      <c r="K93" s="191"/>
      <c r="L93" s="73"/>
      <c r="M93" s="347">
        <f t="shared" si="1"/>
        <v>0</v>
      </c>
      <c r="N93" s="348"/>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row>
    <row r="94" spans="1:60" s="65" customFormat="1" ht="18" customHeight="1">
      <c r="A94" s="68"/>
      <c r="B94" s="318"/>
      <c r="C94" s="308"/>
      <c r="D94" s="308"/>
      <c r="E94" s="289"/>
      <c r="F94" s="290"/>
      <c r="G94" s="290"/>
      <c r="H94" s="290"/>
      <c r="I94" s="290"/>
      <c r="J94" s="291"/>
      <c r="K94" s="191"/>
      <c r="L94" s="72"/>
      <c r="M94" s="347">
        <f t="shared" si="1"/>
        <v>0</v>
      </c>
      <c r="N94" s="348"/>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row>
    <row r="95" spans="1:60" s="65" customFormat="1" ht="18" customHeight="1" thickBot="1">
      <c r="A95" s="68"/>
      <c r="B95" s="321"/>
      <c r="C95" s="322"/>
      <c r="D95" s="322"/>
      <c r="E95" s="298"/>
      <c r="F95" s="299"/>
      <c r="G95" s="299"/>
      <c r="H95" s="299"/>
      <c r="I95" s="299"/>
      <c r="J95" s="300"/>
      <c r="K95" s="196"/>
      <c r="L95" s="71"/>
      <c r="M95" s="349">
        <f t="shared" si="1"/>
        <v>0</v>
      </c>
      <c r="N95" s="350"/>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row>
    <row r="96" spans="1:60" s="65" customFormat="1" ht="18" customHeight="1" thickBot="1">
      <c r="A96" s="68"/>
      <c r="B96" s="70"/>
      <c r="C96" s="66"/>
      <c r="D96" s="66"/>
      <c r="E96" s="66"/>
      <c r="F96" s="66"/>
      <c r="G96" s="66"/>
      <c r="H96" s="66"/>
      <c r="I96" s="66"/>
      <c r="J96" s="66"/>
      <c r="K96" s="70"/>
      <c r="L96" s="69"/>
      <c r="M96" s="351">
        <f>SUM(M90:M95)</f>
        <v>0</v>
      </c>
      <c r="N96" s="352"/>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row>
    <row r="97" spans="1:60" s="65" customFormat="1" ht="18" customHeight="1" thickBot="1">
      <c r="A97" s="68"/>
      <c r="B97" s="67"/>
      <c r="C97" s="66"/>
      <c r="D97" s="66"/>
      <c r="E97" s="66"/>
      <c r="F97" s="66"/>
      <c r="G97" s="66"/>
      <c r="H97" s="66"/>
      <c r="I97" s="66"/>
      <c r="J97" s="66"/>
      <c r="K97" s="67"/>
      <c r="L97" s="67"/>
      <c r="M97" s="67"/>
      <c r="N97" s="67"/>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row>
    <row r="98" spans="1:60" s="65" customFormat="1" ht="30" customHeight="1" thickBot="1">
      <c r="A98" s="68"/>
      <c r="B98" s="292" t="s">
        <v>199</v>
      </c>
      <c r="C98" s="293"/>
      <c r="D98" s="294"/>
      <c r="E98" s="361" t="s">
        <v>196</v>
      </c>
      <c r="F98" s="362"/>
      <c r="G98" s="330" t="s">
        <v>197</v>
      </c>
      <c r="H98" s="369"/>
      <c r="I98" s="331"/>
      <c r="J98" s="326" t="s">
        <v>33</v>
      </c>
      <c r="K98" s="327"/>
      <c r="L98" s="186" t="s">
        <v>163</v>
      </c>
      <c r="M98" s="353" t="s">
        <v>198</v>
      </c>
      <c r="N98" s="354"/>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row>
    <row r="99" spans="1:60" s="75" customFormat="1" ht="18" customHeight="1">
      <c r="A99" s="77"/>
      <c r="B99" s="341" t="s">
        <v>32</v>
      </c>
      <c r="C99" s="314"/>
      <c r="D99" s="314"/>
      <c r="E99" s="363"/>
      <c r="F99" s="364"/>
      <c r="G99" s="370"/>
      <c r="H99" s="371"/>
      <c r="I99" s="371"/>
      <c r="J99" s="328"/>
      <c r="K99" s="329"/>
      <c r="L99" s="74"/>
      <c r="M99" s="355">
        <f>J99*L99</f>
        <v>0</v>
      </c>
      <c r="N99" s="35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row>
    <row r="100" spans="1:60" s="65" customFormat="1" ht="18" customHeight="1">
      <c r="A100" s="68"/>
      <c r="B100" s="318" t="s">
        <v>31</v>
      </c>
      <c r="C100" s="308"/>
      <c r="D100" s="308"/>
      <c r="E100" s="365"/>
      <c r="F100" s="366"/>
      <c r="G100" s="372"/>
      <c r="H100" s="373"/>
      <c r="I100" s="373"/>
      <c r="J100" s="309">
        <f t="shared" ref="J100:J104" si="2">E100*G100</f>
        <v>0</v>
      </c>
      <c r="K100" s="310"/>
      <c r="L100" s="73"/>
      <c r="M100" s="347">
        <f>J100*L100</f>
        <v>0</v>
      </c>
      <c r="N100" s="348"/>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row>
    <row r="101" spans="1:60" s="65" customFormat="1" ht="18" customHeight="1">
      <c r="A101" s="68"/>
      <c r="B101" s="318" t="s">
        <v>30</v>
      </c>
      <c r="C101" s="308"/>
      <c r="D101" s="308"/>
      <c r="E101" s="365"/>
      <c r="F101" s="366"/>
      <c r="G101" s="372"/>
      <c r="H101" s="373"/>
      <c r="I101" s="373"/>
      <c r="J101" s="309">
        <f t="shared" si="2"/>
        <v>0</v>
      </c>
      <c r="K101" s="310"/>
      <c r="L101" s="73"/>
      <c r="M101" s="347">
        <f t="shared" ref="M101:M104" si="3">J101*L101</f>
        <v>0</v>
      </c>
      <c r="N101" s="348"/>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row>
    <row r="102" spans="1:60" s="65" customFormat="1" ht="18" customHeight="1">
      <c r="A102" s="68"/>
      <c r="B102" s="319" t="s">
        <v>29</v>
      </c>
      <c r="C102" s="320"/>
      <c r="D102" s="320"/>
      <c r="E102" s="365"/>
      <c r="F102" s="366"/>
      <c r="G102" s="372"/>
      <c r="H102" s="373"/>
      <c r="I102" s="373"/>
      <c r="J102" s="309">
        <f t="shared" si="2"/>
        <v>0</v>
      </c>
      <c r="K102" s="310"/>
      <c r="L102" s="73"/>
      <c r="M102" s="347">
        <f t="shared" si="3"/>
        <v>0</v>
      </c>
      <c r="N102" s="348"/>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row>
    <row r="103" spans="1:60" s="65" customFormat="1" ht="18" customHeight="1">
      <c r="A103" s="68"/>
      <c r="B103" s="318"/>
      <c r="C103" s="308"/>
      <c r="D103" s="308"/>
      <c r="E103" s="365"/>
      <c r="F103" s="366"/>
      <c r="G103" s="372"/>
      <c r="H103" s="373"/>
      <c r="I103" s="373"/>
      <c r="J103" s="309">
        <f t="shared" si="2"/>
        <v>0</v>
      </c>
      <c r="K103" s="310"/>
      <c r="L103" s="72"/>
      <c r="M103" s="347">
        <f t="shared" si="3"/>
        <v>0</v>
      </c>
      <c r="N103" s="348"/>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row>
    <row r="104" spans="1:60" s="65" customFormat="1" ht="18" customHeight="1" thickBot="1">
      <c r="A104" s="68"/>
      <c r="B104" s="321"/>
      <c r="C104" s="322"/>
      <c r="D104" s="322"/>
      <c r="E104" s="367"/>
      <c r="F104" s="368"/>
      <c r="G104" s="374"/>
      <c r="H104" s="375"/>
      <c r="I104" s="375"/>
      <c r="J104" s="311">
        <f t="shared" si="2"/>
        <v>0</v>
      </c>
      <c r="K104" s="312"/>
      <c r="L104" s="71"/>
      <c r="M104" s="357">
        <f t="shared" si="3"/>
        <v>0</v>
      </c>
      <c r="N104" s="358"/>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row>
    <row r="105" spans="1:60" s="65" customFormat="1" ht="18" customHeight="1" thickBot="1">
      <c r="A105" s="68"/>
      <c r="B105" s="70"/>
      <c r="C105" s="66"/>
      <c r="D105" s="66"/>
      <c r="E105" s="66"/>
      <c r="F105" s="66"/>
      <c r="G105" s="66"/>
      <c r="H105" s="66"/>
      <c r="I105" s="66"/>
      <c r="J105" s="66"/>
      <c r="K105" s="70"/>
      <c r="L105" s="69"/>
      <c r="M105" s="359">
        <f>SUM(M99:M104)</f>
        <v>0</v>
      </c>
      <c r="N105" s="360"/>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row>
    <row r="106" spans="1:60" s="65" customFormat="1" ht="18" customHeight="1" thickBot="1">
      <c r="A106" s="68"/>
      <c r="B106" s="67"/>
      <c r="C106" s="66"/>
      <c r="D106" s="66"/>
      <c r="E106" s="66"/>
      <c r="F106" s="66"/>
      <c r="G106" s="66"/>
      <c r="H106" s="66"/>
      <c r="I106" s="66"/>
      <c r="J106" s="66"/>
      <c r="K106" s="67"/>
      <c r="L106" s="67"/>
      <c r="M106" s="67"/>
      <c r="N106" s="67"/>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row>
    <row r="107" spans="1:60" s="65" customFormat="1" ht="30" customHeight="1" thickBot="1">
      <c r="A107" s="68"/>
      <c r="B107" s="323" t="s">
        <v>200</v>
      </c>
      <c r="C107" s="324"/>
      <c r="D107" s="325"/>
      <c r="E107" s="361" t="s">
        <v>201</v>
      </c>
      <c r="F107" s="315"/>
      <c r="G107" s="378" t="s">
        <v>197</v>
      </c>
      <c r="H107" s="369"/>
      <c r="I107" s="379"/>
      <c r="J107" s="305" t="s">
        <v>202</v>
      </c>
      <c r="K107" s="315"/>
      <c r="L107" s="186" t="s">
        <v>163</v>
      </c>
      <c r="M107" s="330" t="s">
        <v>188</v>
      </c>
      <c r="N107" s="331"/>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row>
    <row r="108" spans="1:60" s="75" customFormat="1" ht="18" customHeight="1">
      <c r="A108" s="77"/>
      <c r="B108" s="295" t="s">
        <v>32</v>
      </c>
      <c r="C108" s="296"/>
      <c r="D108" s="297"/>
      <c r="E108" s="363"/>
      <c r="F108" s="364"/>
      <c r="G108" s="370"/>
      <c r="H108" s="371"/>
      <c r="I108" s="380"/>
      <c r="J108" s="316"/>
      <c r="K108" s="317"/>
      <c r="L108" s="74"/>
      <c r="M108" s="355">
        <f>J108*L108</f>
        <v>0</v>
      </c>
      <c r="N108" s="35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row>
    <row r="109" spans="1:60" s="65" customFormat="1" ht="18" customHeight="1">
      <c r="A109" s="68"/>
      <c r="B109" s="289" t="s">
        <v>31</v>
      </c>
      <c r="C109" s="290"/>
      <c r="D109" s="291"/>
      <c r="E109" s="365"/>
      <c r="F109" s="366"/>
      <c r="G109" s="372"/>
      <c r="H109" s="373"/>
      <c r="I109" s="381"/>
      <c r="J109" s="301">
        <f t="shared" ref="J109:J113" si="4">E109*G109</f>
        <v>0</v>
      </c>
      <c r="K109" s="302"/>
      <c r="L109" s="73"/>
      <c r="M109" s="345">
        <f t="shared" ref="M109:M113" si="5">J109*L109</f>
        <v>0</v>
      </c>
      <c r="N109" s="34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row>
    <row r="110" spans="1:60" s="65" customFormat="1" ht="18" customHeight="1">
      <c r="A110" s="68"/>
      <c r="B110" s="289" t="s">
        <v>30</v>
      </c>
      <c r="C110" s="290"/>
      <c r="D110" s="291"/>
      <c r="E110" s="365"/>
      <c r="F110" s="366"/>
      <c r="G110" s="372"/>
      <c r="H110" s="373"/>
      <c r="I110" s="381"/>
      <c r="J110" s="301">
        <f t="shared" si="4"/>
        <v>0</v>
      </c>
      <c r="K110" s="302"/>
      <c r="L110" s="73"/>
      <c r="M110" s="345">
        <f t="shared" si="5"/>
        <v>0</v>
      </c>
      <c r="N110" s="34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row>
    <row r="111" spans="1:60" s="65" customFormat="1" ht="18" customHeight="1">
      <c r="A111" s="68"/>
      <c r="B111" s="289" t="s">
        <v>29</v>
      </c>
      <c r="C111" s="290"/>
      <c r="D111" s="291"/>
      <c r="E111" s="365"/>
      <c r="F111" s="366"/>
      <c r="G111" s="372"/>
      <c r="H111" s="373"/>
      <c r="I111" s="381"/>
      <c r="J111" s="301">
        <f t="shared" si="4"/>
        <v>0</v>
      </c>
      <c r="K111" s="302"/>
      <c r="L111" s="73"/>
      <c r="M111" s="345">
        <f t="shared" si="5"/>
        <v>0</v>
      </c>
      <c r="N111" s="34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row>
    <row r="112" spans="1:60" s="65" customFormat="1" ht="18" customHeight="1">
      <c r="A112" s="68"/>
      <c r="B112" s="289"/>
      <c r="C112" s="290"/>
      <c r="D112" s="291"/>
      <c r="E112" s="365"/>
      <c r="F112" s="366"/>
      <c r="G112" s="372"/>
      <c r="H112" s="373"/>
      <c r="I112" s="381"/>
      <c r="J112" s="301">
        <f t="shared" si="4"/>
        <v>0</v>
      </c>
      <c r="K112" s="302"/>
      <c r="L112" s="72"/>
      <c r="M112" s="345">
        <f t="shared" si="5"/>
        <v>0</v>
      </c>
      <c r="N112" s="34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row>
    <row r="113" spans="1:60" s="65" customFormat="1" ht="18" customHeight="1" thickBot="1">
      <c r="A113" s="68"/>
      <c r="B113" s="298"/>
      <c r="C113" s="299"/>
      <c r="D113" s="300"/>
      <c r="E113" s="367"/>
      <c r="F113" s="368"/>
      <c r="G113" s="374"/>
      <c r="H113" s="375"/>
      <c r="I113" s="382"/>
      <c r="J113" s="303">
        <f t="shared" si="4"/>
        <v>0</v>
      </c>
      <c r="K113" s="304"/>
      <c r="L113" s="71"/>
      <c r="M113" s="376">
        <f t="shared" si="5"/>
        <v>0</v>
      </c>
      <c r="N113" s="377"/>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row>
    <row r="114" spans="1:60" s="65" customFormat="1" ht="18" customHeight="1" thickBot="1">
      <c r="A114" s="68"/>
      <c r="B114" s="70"/>
      <c r="C114" s="66"/>
      <c r="D114" s="66"/>
      <c r="E114" s="66"/>
      <c r="F114" s="66"/>
      <c r="G114" s="66"/>
      <c r="H114" s="66"/>
      <c r="I114" s="66"/>
      <c r="J114" s="66"/>
      <c r="K114" s="70"/>
      <c r="L114" s="69"/>
      <c r="M114" s="359">
        <f>SUM(M108:M113)</f>
        <v>0</v>
      </c>
      <c r="N114" s="360"/>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row>
    <row r="115" spans="1:60" s="65" customFormat="1" ht="18" customHeight="1" thickBot="1">
      <c r="A115" s="68"/>
      <c r="B115" s="67"/>
      <c r="C115" s="66"/>
      <c r="D115" s="66"/>
      <c r="E115" s="66"/>
      <c r="F115" s="66"/>
      <c r="G115" s="66"/>
      <c r="H115" s="66"/>
      <c r="I115" s="66"/>
      <c r="J115" s="66"/>
      <c r="K115" s="67"/>
      <c r="L115" s="67"/>
      <c r="M115" s="67"/>
      <c r="N115" s="67"/>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row>
    <row r="116" spans="1:60" s="65" customFormat="1" ht="30" customHeight="1" thickBot="1">
      <c r="A116" s="68"/>
      <c r="B116" s="323" t="s">
        <v>203</v>
      </c>
      <c r="C116" s="324"/>
      <c r="D116" s="325"/>
      <c r="E116" s="361" t="s">
        <v>206</v>
      </c>
      <c r="F116" s="306"/>
      <c r="G116" s="306"/>
      <c r="H116" s="315"/>
      <c r="I116" s="305" t="s">
        <v>204</v>
      </c>
      <c r="J116" s="306"/>
      <c r="K116" s="193" t="s">
        <v>205</v>
      </c>
      <c r="L116" s="197" t="s">
        <v>27</v>
      </c>
      <c r="M116" s="353" t="s">
        <v>188</v>
      </c>
      <c r="N116" s="354"/>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row>
    <row r="117" spans="1:60" ht="18" customHeight="1">
      <c r="B117" s="289"/>
      <c r="C117" s="290"/>
      <c r="D117" s="291"/>
      <c r="E117" s="341"/>
      <c r="F117" s="314"/>
      <c r="G117" s="314"/>
      <c r="H117" s="383"/>
      <c r="I117" s="313"/>
      <c r="J117" s="314"/>
      <c r="K117" s="194"/>
      <c r="L117" s="74"/>
      <c r="M117" s="386">
        <f>K117*L117</f>
        <v>0</v>
      </c>
      <c r="N117" s="387"/>
    </row>
    <row r="118" spans="1:60" ht="18" customHeight="1">
      <c r="B118" s="289"/>
      <c r="C118" s="290"/>
      <c r="D118" s="291"/>
      <c r="E118" s="318"/>
      <c r="F118" s="308"/>
      <c r="G118" s="308"/>
      <c r="H118" s="384"/>
      <c r="I118" s="307"/>
      <c r="J118" s="308"/>
      <c r="K118" s="192"/>
      <c r="L118" s="73"/>
      <c r="M118" s="388">
        <f t="shared" ref="M118:M122" si="6">K118*L118</f>
        <v>0</v>
      </c>
      <c r="N118" s="389"/>
    </row>
    <row r="119" spans="1:60" ht="18" customHeight="1">
      <c r="B119" s="289"/>
      <c r="C119" s="290"/>
      <c r="D119" s="291"/>
      <c r="E119" s="318"/>
      <c r="F119" s="308"/>
      <c r="G119" s="308"/>
      <c r="H119" s="384"/>
      <c r="I119" s="307"/>
      <c r="J119" s="308"/>
      <c r="K119" s="192"/>
      <c r="L119" s="73"/>
      <c r="M119" s="388">
        <f t="shared" si="6"/>
        <v>0</v>
      </c>
      <c r="N119" s="389"/>
    </row>
    <row r="120" spans="1:60" ht="18" customHeight="1">
      <c r="B120" s="289"/>
      <c r="C120" s="290"/>
      <c r="D120" s="291"/>
      <c r="E120" s="318"/>
      <c r="F120" s="308"/>
      <c r="G120" s="308"/>
      <c r="H120" s="384"/>
      <c r="I120" s="307"/>
      <c r="J120" s="308"/>
      <c r="K120" s="192"/>
      <c r="L120" s="73"/>
      <c r="M120" s="388">
        <f t="shared" si="6"/>
        <v>0</v>
      </c>
      <c r="N120" s="389"/>
    </row>
    <row r="121" spans="1:60" ht="18" customHeight="1">
      <c r="B121" s="289"/>
      <c r="C121" s="290"/>
      <c r="D121" s="291"/>
      <c r="E121" s="318"/>
      <c r="F121" s="308"/>
      <c r="G121" s="308"/>
      <c r="H121" s="384"/>
      <c r="I121" s="307"/>
      <c r="J121" s="308"/>
      <c r="K121" s="192"/>
      <c r="L121" s="72"/>
      <c r="M121" s="388">
        <f t="shared" si="6"/>
        <v>0</v>
      </c>
      <c r="N121" s="389"/>
    </row>
    <row r="122" spans="1:60" ht="18" customHeight="1" thickBot="1">
      <c r="B122" s="298"/>
      <c r="C122" s="299"/>
      <c r="D122" s="300"/>
      <c r="E122" s="321"/>
      <c r="F122" s="322"/>
      <c r="G122" s="322"/>
      <c r="H122" s="385"/>
      <c r="I122" s="392"/>
      <c r="J122" s="322"/>
      <c r="K122" s="195"/>
      <c r="L122" s="71"/>
      <c r="M122" s="390">
        <f t="shared" si="6"/>
        <v>0</v>
      </c>
      <c r="N122" s="391"/>
    </row>
    <row r="123" spans="1:60" ht="18" customHeight="1" thickBot="1">
      <c r="B123" s="70"/>
      <c r="C123" s="66"/>
      <c r="D123" s="66"/>
      <c r="E123" s="66"/>
      <c r="F123" s="66"/>
      <c r="G123" s="66"/>
      <c r="H123" s="66"/>
      <c r="I123" s="66"/>
      <c r="J123" s="66"/>
      <c r="K123" s="70"/>
      <c r="L123" s="69"/>
      <c r="M123" s="351">
        <f>SUM(M117:M122)</f>
        <v>0</v>
      </c>
      <c r="N123" s="352"/>
    </row>
    <row r="124" spans="1:60" ht="18" customHeight="1">
      <c r="B124" s="67"/>
      <c r="C124" s="66"/>
      <c r="D124" s="66"/>
      <c r="E124" s="66"/>
      <c r="F124" s="66"/>
      <c r="G124" s="66"/>
      <c r="H124" s="66"/>
      <c r="I124" s="66"/>
      <c r="J124" s="66"/>
      <c r="K124" s="67"/>
      <c r="L124" s="67"/>
      <c r="M124" s="67"/>
      <c r="N124" s="67"/>
    </row>
    <row r="125" spans="1:60" ht="18" customHeight="1"/>
  </sheetData>
  <mergeCells count="282">
    <mergeCell ref="M123:N123"/>
    <mergeCell ref="B122:D122"/>
    <mergeCell ref="E116:H116"/>
    <mergeCell ref="E117:H117"/>
    <mergeCell ref="E118:H118"/>
    <mergeCell ref="E119:H119"/>
    <mergeCell ref="E120:H120"/>
    <mergeCell ref="E121:H121"/>
    <mergeCell ref="E122:H122"/>
    <mergeCell ref="M116:N116"/>
    <mergeCell ref="M117:N117"/>
    <mergeCell ref="M118:N118"/>
    <mergeCell ref="M119:N119"/>
    <mergeCell ref="M120:N120"/>
    <mergeCell ref="M121:N121"/>
    <mergeCell ref="M122:N122"/>
    <mergeCell ref="B117:D117"/>
    <mergeCell ref="B118:D118"/>
    <mergeCell ref="B119:D119"/>
    <mergeCell ref="B120:D120"/>
    <mergeCell ref="B121:D121"/>
    <mergeCell ref="I121:J121"/>
    <mergeCell ref="I122:J122"/>
    <mergeCell ref="M107:N107"/>
    <mergeCell ref="M108:N108"/>
    <mergeCell ref="M109:N109"/>
    <mergeCell ref="M110:N110"/>
    <mergeCell ref="M111:N111"/>
    <mergeCell ref="M112:N112"/>
    <mergeCell ref="M113:N113"/>
    <mergeCell ref="M114:N114"/>
    <mergeCell ref="B116:D116"/>
    <mergeCell ref="E107:F107"/>
    <mergeCell ref="G107:I107"/>
    <mergeCell ref="E108:F108"/>
    <mergeCell ref="G108:I108"/>
    <mergeCell ref="E109:F109"/>
    <mergeCell ref="G109:I109"/>
    <mergeCell ref="E110:F110"/>
    <mergeCell ref="G110:I110"/>
    <mergeCell ref="E111:F111"/>
    <mergeCell ref="G111:I111"/>
    <mergeCell ref="E112:F112"/>
    <mergeCell ref="G112:I112"/>
    <mergeCell ref="E113:F113"/>
    <mergeCell ref="G113:I113"/>
    <mergeCell ref="B111:D111"/>
    <mergeCell ref="B112:D112"/>
    <mergeCell ref="B113:D113"/>
    <mergeCell ref="M100:N100"/>
    <mergeCell ref="M101:N101"/>
    <mergeCell ref="M102:N102"/>
    <mergeCell ref="M103:N103"/>
    <mergeCell ref="M104:N104"/>
    <mergeCell ref="M105:N105"/>
    <mergeCell ref="E98:F98"/>
    <mergeCell ref="E99:F99"/>
    <mergeCell ref="E100:F100"/>
    <mergeCell ref="E101:F101"/>
    <mergeCell ref="E102:F102"/>
    <mergeCell ref="E103:F103"/>
    <mergeCell ref="E104:F104"/>
    <mergeCell ref="G98:I98"/>
    <mergeCell ref="G99:I99"/>
    <mergeCell ref="G100:I100"/>
    <mergeCell ref="G101:I101"/>
    <mergeCell ref="G102:I102"/>
    <mergeCell ref="G103:I103"/>
    <mergeCell ref="G104:I104"/>
    <mergeCell ref="J109:K109"/>
    <mergeCell ref="J110:K110"/>
    <mergeCell ref="M90:N90"/>
    <mergeCell ref="M91:N91"/>
    <mergeCell ref="M92:N92"/>
    <mergeCell ref="M93:N93"/>
    <mergeCell ref="M94:N94"/>
    <mergeCell ref="M95:N95"/>
    <mergeCell ref="M96:N96"/>
    <mergeCell ref="B98:D98"/>
    <mergeCell ref="B99:D99"/>
    <mergeCell ref="M98:N98"/>
    <mergeCell ref="M99:N99"/>
    <mergeCell ref="B90:D90"/>
    <mergeCell ref="B91:D91"/>
    <mergeCell ref="B92:D92"/>
    <mergeCell ref="B93:D93"/>
    <mergeCell ref="B94:D94"/>
    <mergeCell ref="B95:D95"/>
    <mergeCell ref="M89:N89"/>
    <mergeCell ref="B80:D80"/>
    <mergeCell ref="B81:D81"/>
    <mergeCell ref="B82:D82"/>
    <mergeCell ref="B83:D83"/>
    <mergeCell ref="B84:D84"/>
    <mergeCell ref="B85:D85"/>
    <mergeCell ref="B86:D86"/>
    <mergeCell ref="E80:J80"/>
    <mergeCell ref="E81:J81"/>
    <mergeCell ref="E82:J82"/>
    <mergeCell ref="E83:J83"/>
    <mergeCell ref="E84:J84"/>
    <mergeCell ref="E85:J85"/>
    <mergeCell ref="E86:J86"/>
    <mergeCell ref="E89:J89"/>
    <mergeCell ref="M80:N80"/>
    <mergeCell ref="M81:N81"/>
    <mergeCell ref="M82:N82"/>
    <mergeCell ref="M83:N83"/>
    <mergeCell ref="M84:N84"/>
    <mergeCell ref="M85:N85"/>
    <mergeCell ref="M86:N86"/>
    <mergeCell ref="M87:N87"/>
    <mergeCell ref="M14:N14"/>
    <mergeCell ref="M15:N15"/>
    <mergeCell ref="B33:C37"/>
    <mergeCell ref="D33:E33"/>
    <mergeCell ref="I33:J37"/>
    <mergeCell ref="K33:L33"/>
    <mergeCell ref="D34:E34"/>
    <mergeCell ref="K34:L34"/>
    <mergeCell ref="D35:E35"/>
    <mergeCell ref="K35:L35"/>
    <mergeCell ref="D36:E36"/>
    <mergeCell ref="K36:L36"/>
    <mergeCell ref="D37:E37"/>
    <mergeCell ref="K37:L37"/>
    <mergeCell ref="F31:G31"/>
    <mergeCell ref="F32:G32"/>
    <mergeCell ref="M31:N31"/>
    <mergeCell ref="M32:N32"/>
    <mergeCell ref="B16:C20"/>
    <mergeCell ref="D16:E16"/>
    <mergeCell ref="D17:E17"/>
    <mergeCell ref="D18:E18"/>
    <mergeCell ref="D19:E19"/>
    <mergeCell ref="D20:E20"/>
    <mergeCell ref="F14:G14"/>
    <mergeCell ref="B9:C14"/>
    <mergeCell ref="E11:G11"/>
    <mergeCell ref="E9:G9"/>
    <mergeCell ref="E10:G10"/>
    <mergeCell ref="D23:G23"/>
    <mergeCell ref="J108:K108"/>
    <mergeCell ref="J100:K100"/>
    <mergeCell ref="J101:K101"/>
    <mergeCell ref="B100:D100"/>
    <mergeCell ref="B101:D101"/>
    <mergeCell ref="B102:D102"/>
    <mergeCell ref="B103:D103"/>
    <mergeCell ref="B104:D104"/>
    <mergeCell ref="B107:D107"/>
    <mergeCell ref="B108:D108"/>
    <mergeCell ref="J98:K98"/>
    <mergeCell ref="J99:K99"/>
    <mergeCell ref="D56:G56"/>
    <mergeCell ref="D57:G57"/>
    <mergeCell ref="B60:C65"/>
    <mergeCell ref="E60:G60"/>
    <mergeCell ref="E61:G61"/>
    <mergeCell ref="F48:G48"/>
    <mergeCell ref="J112:K112"/>
    <mergeCell ref="J113:K113"/>
    <mergeCell ref="I116:J116"/>
    <mergeCell ref="I120:J120"/>
    <mergeCell ref="J102:K102"/>
    <mergeCell ref="J103:K103"/>
    <mergeCell ref="J104:K104"/>
    <mergeCell ref="I117:J117"/>
    <mergeCell ref="I118:J118"/>
    <mergeCell ref="I119:J119"/>
    <mergeCell ref="J107:K107"/>
    <mergeCell ref="J111:K111"/>
    <mergeCell ref="B110:D110"/>
    <mergeCell ref="K8:N8"/>
    <mergeCell ref="L10:N10"/>
    <mergeCell ref="D8:G8"/>
    <mergeCell ref="L9:N9"/>
    <mergeCell ref="K23:N23"/>
    <mergeCell ref="L11:N11"/>
    <mergeCell ref="E12:G12"/>
    <mergeCell ref="E13:G13"/>
    <mergeCell ref="L12:N12"/>
    <mergeCell ref="L13:N13"/>
    <mergeCell ref="D22:G22"/>
    <mergeCell ref="D25:G25"/>
    <mergeCell ref="D42:G42"/>
    <mergeCell ref="D59:G59"/>
    <mergeCell ref="K39:N39"/>
    <mergeCell ref="K40:N40"/>
    <mergeCell ref="B43:C48"/>
    <mergeCell ref="E43:G43"/>
    <mergeCell ref="E44:G44"/>
    <mergeCell ref="E45:G45"/>
    <mergeCell ref="E46:G46"/>
    <mergeCell ref="E47:G47"/>
    <mergeCell ref="F15:G15"/>
    <mergeCell ref="B26:C31"/>
    <mergeCell ref="E26:G26"/>
    <mergeCell ref="E27:G27"/>
    <mergeCell ref="E28:G28"/>
    <mergeCell ref="E29:G29"/>
    <mergeCell ref="E30:G30"/>
    <mergeCell ref="D39:G39"/>
    <mergeCell ref="D40:G40"/>
    <mergeCell ref="B109:D109"/>
    <mergeCell ref="F49:G49"/>
    <mergeCell ref="B50:C54"/>
    <mergeCell ref="D50:E50"/>
    <mergeCell ref="D51:E51"/>
    <mergeCell ref="D52:E52"/>
    <mergeCell ref="D53:E53"/>
    <mergeCell ref="D54:E54"/>
    <mergeCell ref="B89:D89"/>
    <mergeCell ref="E90:J90"/>
    <mergeCell ref="E91:J91"/>
    <mergeCell ref="E92:J92"/>
    <mergeCell ref="E93:J93"/>
    <mergeCell ref="E94:J94"/>
    <mergeCell ref="E95:J95"/>
    <mergeCell ref="B67:C71"/>
    <mergeCell ref="D69:E69"/>
    <mergeCell ref="D70:E70"/>
    <mergeCell ref="D71:E71"/>
    <mergeCell ref="L45:N45"/>
    <mergeCell ref="L46:N46"/>
    <mergeCell ref="L47:N47"/>
    <mergeCell ref="M48:N48"/>
    <mergeCell ref="M49:N49"/>
    <mergeCell ref="I50:J54"/>
    <mergeCell ref="K50:L50"/>
    <mergeCell ref="K51:L51"/>
    <mergeCell ref="K52:L52"/>
    <mergeCell ref="K53:L53"/>
    <mergeCell ref="K54:L54"/>
    <mergeCell ref="D74:G74"/>
    <mergeCell ref="I60:J65"/>
    <mergeCell ref="L60:N60"/>
    <mergeCell ref="L61:N61"/>
    <mergeCell ref="L62:N62"/>
    <mergeCell ref="L63:N63"/>
    <mergeCell ref="L64:N64"/>
    <mergeCell ref="K73:N73"/>
    <mergeCell ref="K74:N74"/>
    <mergeCell ref="M65:N65"/>
    <mergeCell ref="M66:N66"/>
    <mergeCell ref="I67:J71"/>
    <mergeCell ref="K67:L67"/>
    <mergeCell ref="K68:L68"/>
    <mergeCell ref="K69:L69"/>
    <mergeCell ref="K70:L70"/>
    <mergeCell ref="K71:L71"/>
    <mergeCell ref="E62:G62"/>
    <mergeCell ref="E63:G63"/>
    <mergeCell ref="E64:G64"/>
    <mergeCell ref="F65:G65"/>
    <mergeCell ref="F66:G66"/>
    <mergeCell ref="D67:E67"/>
    <mergeCell ref="D68:E68"/>
    <mergeCell ref="F76:G76"/>
    <mergeCell ref="K56:N56"/>
    <mergeCell ref="K57:N57"/>
    <mergeCell ref="K59:N59"/>
    <mergeCell ref="I9:J14"/>
    <mergeCell ref="K22:N22"/>
    <mergeCell ref="K25:N25"/>
    <mergeCell ref="I26:J31"/>
    <mergeCell ref="L26:N26"/>
    <mergeCell ref="L27:N27"/>
    <mergeCell ref="L28:N28"/>
    <mergeCell ref="L29:N29"/>
    <mergeCell ref="L30:N30"/>
    <mergeCell ref="K42:N42"/>
    <mergeCell ref="I43:J48"/>
    <mergeCell ref="L43:N43"/>
    <mergeCell ref="L44:N44"/>
    <mergeCell ref="I16:J20"/>
    <mergeCell ref="K16:L16"/>
    <mergeCell ref="K17:L17"/>
    <mergeCell ref="K18:L18"/>
    <mergeCell ref="K19:L19"/>
    <mergeCell ref="K20:L20"/>
    <mergeCell ref="D73:G73"/>
  </mergeCells>
  <phoneticPr fontId="47" type="noConversion"/>
  <printOptions horizontalCentered="1"/>
  <pageMargins left="0.23622047244094491" right="0.23622047244094491" top="0.74803149606299213" bottom="0.74803149606299213" header="0.31496062992125984" footer="0.31496062992125984"/>
  <pageSetup paperSize="9" scale="57" fitToHeight="2" orientation="portrait" horizontalDpi="4294967292" r:id="rId1"/>
  <headerFooter scaleWithDoc="0" alignWithMargins="0">
    <oddFooter>&amp;L&amp;6&amp;F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Z32"/>
  <sheetViews>
    <sheetView zoomScale="184" zoomScaleNormal="115" zoomScalePageLayoutView="145" workbookViewId="0">
      <selection activeCell="B19" sqref="B19:D19"/>
    </sheetView>
  </sheetViews>
  <sheetFormatPr defaultColWidth="9.109375" defaultRowHeight="13.2"/>
  <cols>
    <col min="1" max="1" width="7.44140625" style="60" customWidth="1"/>
    <col min="2" max="2" width="17.44140625" style="60" customWidth="1"/>
    <col min="3" max="3" width="7.44140625" style="60" bestFit="1" customWidth="1"/>
    <col min="4" max="4" width="23" style="60" bestFit="1" customWidth="1"/>
    <col min="5" max="8" width="12.44140625" style="60" customWidth="1"/>
    <col min="9" max="13" width="14.44140625" style="60" customWidth="1"/>
    <col min="14" max="14" width="12.44140625" style="60" customWidth="1"/>
    <col min="15" max="15" width="9.109375" style="60"/>
    <col min="16" max="16" width="10.77734375" style="60" bestFit="1" customWidth="1"/>
    <col min="17" max="17" width="9.77734375" style="60" bestFit="1" customWidth="1"/>
    <col min="18" max="16384" width="9.109375" style="60"/>
  </cols>
  <sheetData>
    <row r="2" spans="2:14" ht="54" customHeight="1">
      <c r="B2" s="398"/>
      <c r="C2" s="398"/>
      <c r="D2" s="398"/>
      <c r="E2" s="398"/>
      <c r="F2" s="398"/>
      <c r="G2" s="398"/>
      <c r="H2" s="398"/>
      <c r="I2" s="398"/>
      <c r="J2" s="398"/>
      <c r="K2" s="398"/>
      <c r="L2" s="398"/>
      <c r="M2" s="398"/>
      <c r="N2" s="398"/>
    </row>
    <row r="3" spans="2:14" s="65" customFormat="1" ht="25.5" customHeight="1">
      <c r="B3" s="404" t="s">
        <v>217</v>
      </c>
      <c r="C3" s="404"/>
      <c r="D3" s="404"/>
      <c r="E3" s="404"/>
      <c r="F3" s="404"/>
      <c r="G3" s="404"/>
      <c r="H3" s="404"/>
      <c r="I3" s="404"/>
      <c r="J3" s="404"/>
      <c r="K3" s="404"/>
      <c r="L3" s="404"/>
      <c r="M3" s="404"/>
      <c r="N3" s="404"/>
    </row>
    <row r="4" spans="2:14" ht="18" customHeight="1"/>
    <row r="5" spans="2:14" s="65" customFormat="1" ht="28.5" customHeight="1">
      <c r="B5" s="408" t="s">
        <v>207</v>
      </c>
      <c r="C5" s="408"/>
      <c r="D5" s="408"/>
      <c r="E5" s="115" t="s">
        <v>40</v>
      </c>
      <c r="F5" s="115" t="s">
        <v>40</v>
      </c>
      <c r="G5" s="115" t="s">
        <v>40</v>
      </c>
      <c r="H5" s="115" t="s">
        <v>40</v>
      </c>
      <c r="I5" s="115" t="s">
        <v>40</v>
      </c>
      <c r="J5" s="115" t="s">
        <v>40</v>
      </c>
    </row>
    <row r="6" spans="2:14" ht="30.6">
      <c r="B6" s="393" t="s">
        <v>39</v>
      </c>
      <c r="C6" s="394"/>
      <c r="D6" s="409"/>
      <c r="E6" s="114" t="s">
        <v>176</v>
      </c>
      <c r="F6" s="114" t="s">
        <v>208</v>
      </c>
      <c r="G6" s="113" t="s">
        <v>209</v>
      </c>
      <c r="H6" s="113" t="s">
        <v>223</v>
      </c>
      <c r="I6" s="100" t="s">
        <v>210</v>
      </c>
      <c r="J6" s="101" t="s">
        <v>211</v>
      </c>
    </row>
    <row r="7" spans="2:14">
      <c r="B7" s="405" t="s">
        <v>174</v>
      </c>
      <c r="C7" s="112" t="str">
        <f>'Saisie des données du budget'!D8</f>
        <v>Expert I</v>
      </c>
      <c r="D7" s="110">
        <f>'Saisie des données du budget'!$E$10</f>
        <v>0</v>
      </c>
      <c r="E7" s="109">
        <f>'Saisie des données du budget'!D23</f>
        <v>0</v>
      </c>
      <c r="F7" s="109">
        <f>E7-J7</f>
        <v>0</v>
      </c>
      <c r="G7" s="108"/>
      <c r="H7" s="108"/>
      <c r="I7" s="108"/>
      <c r="J7" s="108">
        <f>SUM(G7:I7)</f>
        <v>0</v>
      </c>
    </row>
    <row r="8" spans="2:14">
      <c r="B8" s="406"/>
      <c r="C8" s="112" t="str">
        <f>'Saisie des données du budget'!K8</f>
        <v>Expert II</v>
      </c>
      <c r="D8" s="110">
        <f>'Saisie des données du budget'!L10</f>
        <v>0</v>
      </c>
      <c r="E8" s="107">
        <f>'Saisie des données du budget'!K23</f>
        <v>0</v>
      </c>
      <c r="F8" s="109">
        <f t="shared" ref="F8:F14" si="0">E8-I8</f>
        <v>0</v>
      </c>
      <c r="G8" s="108"/>
      <c r="H8" s="108"/>
      <c r="I8" s="108"/>
      <c r="J8" s="108">
        <f t="shared" ref="J8:J14" si="1">SUM(G8:I8)</f>
        <v>0</v>
      </c>
    </row>
    <row r="9" spans="2:14">
      <c r="B9" s="406"/>
      <c r="C9" s="112" t="str">
        <f>'Saisie des données du budget'!D25</f>
        <v>Expert III</v>
      </c>
      <c r="D9" s="110">
        <f>'Saisie des données du budget'!E27</f>
        <v>0</v>
      </c>
      <c r="E9" s="107">
        <f>'Saisie des données du budget'!D40</f>
        <v>0</v>
      </c>
      <c r="F9" s="109">
        <f t="shared" si="0"/>
        <v>0</v>
      </c>
      <c r="G9" s="108"/>
      <c r="H9" s="108"/>
      <c r="I9" s="108"/>
      <c r="J9" s="108">
        <f t="shared" si="1"/>
        <v>0</v>
      </c>
      <c r="L9" s="135"/>
    </row>
    <row r="10" spans="2:14">
      <c r="B10" s="406"/>
      <c r="C10" s="111" t="str">
        <f>'Saisie des données du budget'!K25</f>
        <v>Expert IV</v>
      </c>
      <c r="D10" s="110">
        <f>'Saisie des données du budget'!L27</f>
        <v>0</v>
      </c>
      <c r="E10" s="107">
        <f>'Saisie des données du budget'!K40</f>
        <v>0</v>
      </c>
      <c r="F10" s="109">
        <f t="shared" si="0"/>
        <v>0</v>
      </c>
      <c r="G10" s="108"/>
      <c r="H10" s="108"/>
      <c r="I10" s="108"/>
      <c r="J10" s="108">
        <f t="shared" si="1"/>
        <v>0</v>
      </c>
    </row>
    <row r="11" spans="2:14">
      <c r="B11" s="406"/>
      <c r="C11" s="111" t="str">
        <f>'Saisie des données du budget'!D42</f>
        <v>Expert V</v>
      </c>
      <c r="D11" s="110">
        <f>'Saisie des données du budget'!E44</f>
        <v>0</v>
      </c>
      <c r="E11" s="107">
        <f>'Saisie des données du budget'!D57</f>
        <v>0</v>
      </c>
      <c r="F11" s="109">
        <f t="shared" si="0"/>
        <v>0</v>
      </c>
      <c r="G11" s="108"/>
      <c r="H11" s="108"/>
      <c r="I11" s="108"/>
      <c r="J11" s="108">
        <f t="shared" si="1"/>
        <v>0</v>
      </c>
    </row>
    <row r="12" spans="2:14">
      <c r="B12" s="406"/>
      <c r="C12" s="111" t="str">
        <f>'Saisie des données du budget'!K42</f>
        <v>Expert VI</v>
      </c>
      <c r="D12" s="110">
        <f>'Saisie des données du budget'!L44</f>
        <v>0</v>
      </c>
      <c r="E12" s="107">
        <f>'Saisie des données du budget'!K57</f>
        <v>0</v>
      </c>
      <c r="F12" s="109">
        <f t="shared" si="0"/>
        <v>0</v>
      </c>
      <c r="G12" s="108"/>
      <c r="H12" s="108"/>
      <c r="I12" s="108"/>
      <c r="J12" s="108">
        <f t="shared" si="1"/>
        <v>0</v>
      </c>
    </row>
    <row r="13" spans="2:14">
      <c r="B13" s="406"/>
      <c r="C13" s="111" t="str">
        <f>'Saisie des données du budget'!D59</f>
        <v>Expert VII</v>
      </c>
      <c r="D13" s="110">
        <f>'Saisie des données du budget'!E61</f>
        <v>0</v>
      </c>
      <c r="E13" s="107">
        <f>'Saisie des données du budget'!D74</f>
        <v>0</v>
      </c>
      <c r="F13" s="109">
        <f t="shared" si="0"/>
        <v>0</v>
      </c>
      <c r="G13" s="108"/>
      <c r="H13" s="108"/>
      <c r="I13" s="108"/>
      <c r="J13" s="108">
        <f t="shared" si="1"/>
        <v>0</v>
      </c>
    </row>
    <row r="14" spans="2:14">
      <c r="B14" s="407"/>
      <c r="C14" s="111" t="str">
        <f>'Saisie des données du budget'!K59</f>
        <v>Expert VIII</v>
      </c>
      <c r="D14" s="110">
        <f>'Saisie des données du budget'!L61</f>
        <v>0</v>
      </c>
      <c r="E14" s="107">
        <f>'Saisie des données du budget'!K74</f>
        <v>0</v>
      </c>
      <c r="F14" s="109">
        <f t="shared" si="0"/>
        <v>0</v>
      </c>
      <c r="G14" s="108"/>
      <c r="H14" s="108"/>
      <c r="I14" s="108"/>
      <c r="J14" s="108">
        <f t="shared" si="1"/>
        <v>0</v>
      </c>
    </row>
    <row r="15" spans="2:14" s="105" customFormat="1">
      <c r="B15" s="397" t="s">
        <v>215</v>
      </c>
      <c r="C15" s="397"/>
      <c r="D15" s="397"/>
      <c r="E15" s="101">
        <f t="shared" ref="E15:J15" si="2">SUM(E7:E14)</f>
        <v>0</v>
      </c>
      <c r="F15" s="101">
        <f t="shared" si="2"/>
        <v>0</v>
      </c>
      <c r="G15" s="100">
        <f t="shared" si="2"/>
        <v>0</v>
      </c>
      <c r="H15" s="100">
        <f t="shared" si="2"/>
        <v>0</v>
      </c>
      <c r="I15" s="100">
        <f t="shared" si="2"/>
        <v>0</v>
      </c>
      <c r="J15" s="100">
        <f t="shared" si="2"/>
        <v>0</v>
      </c>
    </row>
    <row r="16" spans="2:14" ht="24" customHeight="1">
      <c r="B16" s="401" t="s">
        <v>219</v>
      </c>
      <c r="C16" s="402"/>
      <c r="D16" s="403"/>
      <c r="E16" s="107">
        <f>'Saisie des données du budget'!M87</f>
        <v>0</v>
      </c>
      <c r="F16" s="399" t="s">
        <v>220</v>
      </c>
      <c r="G16" s="106"/>
      <c r="H16" s="106"/>
      <c r="I16" s="106"/>
      <c r="J16" s="106">
        <f>G16+H16+I16</f>
        <v>0</v>
      </c>
    </row>
    <row r="17" spans="2:26" ht="24" customHeight="1">
      <c r="B17" s="401" t="s">
        <v>224</v>
      </c>
      <c r="C17" s="402"/>
      <c r="D17" s="403"/>
      <c r="E17" s="107">
        <f>'Saisie des données du budget'!M96</f>
        <v>0</v>
      </c>
      <c r="F17" s="400"/>
      <c r="G17" s="106"/>
      <c r="H17" s="106"/>
      <c r="I17" s="106"/>
      <c r="J17" s="106">
        <f t="shared" ref="J17:J20" si="3">G17+H17+I17</f>
        <v>0</v>
      </c>
    </row>
    <row r="18" spans="2:26" ht="24" customHeight="1">
      <c r="B18" s="401" t="s">
        <v>213</v>
      </c>
      <c r="C18" s="402"/>
      <c r="D18" s="403"/>
      <c r="E18" s="107">
        <f>'Saisie des données du budget'!M105</f>
        <v>0</v>
      </c>
      <c r="F18" s="400"/>
      <c r="G18" s="106"/>
      <c r="H18" s="106"/>
      <c r="I18" s="106"/>
      <c r="J18" s="106">
        <f t="shared" si="3"/>
        <v>0</v>
      </c>
    </row>
    <row r="19" spans="2:26" ht="24" customHeight="1">
      <c r="B19" s="401" t="s">
        <v>225</v>
      </c>
      <c r="C19" s="402"/>
      <c r="D19" s="403"/>
      <c r="E19" s="107">
        <f>'Saisie des données du budget'!M114</f>
        <v>0</v>
      </c>
      <c r="F19" s="400"/>
      <c r="G19" s="106"/>
      <c r="H19" s="106"/>
      <c r="I19" s="106"/>
      <c r="J19" s="106">
        <f t="shared" si="3"/>
        <v>0</v>
      </c>
    </row>
    <row r="20" spans="2:26" ht="24" customHeight="1">
      <c r="B20" s="401" t="s">
        <v>214</v>
      </c>
      <c r="C20" s="402"/>
      <c r="D20" s="403"/>
      <c r="E20" s="107">
        <f>'Saisie des données du budget'!M123</f>
        <v>0</v>
      </c>
      <c r="F20" s="400"/>
      <c r="G20" s="106"/>
      <c r="H20" s="106"/>
      <c r="I20" s="106"/>
      <c r="J20" s="106">
        <f t="shared" si="3"/>
        <v>0</v>
      </c>
    </row>
    <row r="21" spans="2:26" s="105" customFormat="1">
      <c r="B21" s="397" t="s">
        <v>221</v>
      </c>
      <c r="C21" s="397"/>
      <c r="D21" s="397"/>
      <c r="E21" s="101">
        <f>SUM(E16:E20)</f>
        <v>0</v>
      </c>
      <c r="F21" s="101"/>
      <c r="G21" s="100">
        <f>SUM(G16:G20)</f>
        <v>0</v>
      </c>
      <c r="H21" s="100">
        <f>SUM(H16:H20)</f>
        <v>0</v>
      </c>
      <c r="I21" s="100">
        <f>SUM(I16:I20)</f>
        <v>0</v>
      </c>
      <c r="J21" s="100">
        <f>G21+H21+I21</f>
        <v>0</v>
      </c>
    </row>
    <row r="22" spans="2:26" s="65" customFormat="1" ht="6.75" customHeight="1">
      <c r="B22" s="198"/>
      <c r="C22" s="104"/>
      <c r="D22" s="104"/>
      <c r="E22" s="103"/>
      <c r="F22" s="102"/>
      <c r="G22" s="102"/>
      <c r="H22" s="102"/>
      <c r="I22" s="102"/>
      <c r="J22" s="199"/>
    </row>
    <row r="23" spans="2:26" s="99" customFormat="1" ht="22.5" customHeight="1">
      <c r="B23" s="397" t="s">
        <v>198</v>
      </c>
      <c r="C23" s="397"/>
      <c r="D23" s="397"/>
      <c r="E23" s="101">
        <f>E15+E21</f>
        <v>0</v>
      </c>
      <c r="F23" s="101">
        <f>F15+F21</f>
        <v>0</v>
      </c>
      <c r="G23" s="100">
        <f>G21+G15</f>
        <v>0</v>
      </c>
      <c r="H23" s="100">
        <f>SUM(H15+H21)</f>
        <v>0</v>
      </c>
      <c r="I23" s="100">
        <f>I15+I21</f>
        <v>0</v>
      </c>
      <c r="J23" s="100">
        <f>J21+J15</f>
        <v>0</v>
      </c>
    </row>
    <row r="24" spans="2:26">
      <c r="B24" s="393" t="s">
        <v>212</v>
      </c>
      <c r="C24" s="394"/>
      <c r="D24" s="394"/>
      <c r="E24" s="394"/>
      <c r="F24" s="200" t="e">
        <f>F23/$E$23</f>
        <v>#DIV/0!</v>
      </c>
      <c r="G24" s="201" t="e">
        <f t="shared" ref="G24:I24" si="4">G23/$E$23</f>
        <v>#DIV/0!</v>
      </c>
      <c r="H24" s="201" t="e">
        <f t="shared" si="4"/>
        <v>#DIV/0!</v>
      </c>
      <c r="I24" s="201" t="e">
        <f t="shared" si="4"/>
        <v>#DIV/0!</v>
      </c>
      <c r="J24" s="201" t="e">
        <f>J23/$E$23</f>
        <v>#DIV/0!</v>
      </c>
    </row>
    <row r="25" spans="2:26" s="75" customFormat="1" ht="35.25" customHeight="1">
      <c r="B25" s="395" t="s">
        <v>222</v>
      </c>
      <c r="C25" s="396"/>
      <c r="D25" s="396"/>
      <c r="E25" s="396"/>
      <c r="F25" s="396"/>
      <c r="G25" s="396"/>
      <c r="H25" s="396"/>
      <c r="I25" s="396"/>
      <c r="J25" s="396"/>
      <c r="K25" s="396"/>
      <c r="L25" s="396"/>
      <c r="M25" s="396"/>
      <c r="N25" s="396"/>
    </row>
    <row r="26" spans="2:26">
      <c r="B26" s="60" t="s">
        <v>216</v>
      </c>
    </row>
    <row r="32" spans="2:26" ht="30">
      <c r="C32" s="98"/>
      <c r="D32" s="98"/>
      <c r="E32" s="98"/>
      <c r="F32" s="98"/>
      <c r="G32" s="98"/>
      <c r="H32" s="98"/>
      <c r="I32" s="98"/>
      <c r="J32" s="98"/>
      <c r="K32" s="98"/>
      <c r="L32" s="98"/>
      <c r="M32" s="98"/>
      <c r="N32" s="98"/>
      <c r="O32" s="98"/>
      <c r="P32" s="98"/>
      <c r="Q32" s="98"/>
      <c r="R32" s="98"/>
      <c r="S32" s="98"/>
      <c r="T32" s="98"/>
      <c r="U32" s="98"/>
      <c r="V32" s="98"/>
      <c r="W32" s="98"/>
      <c r="X32" s="98"/>
      <c r="Y32" s="98"/>
      <c r="Z32" s="98"/>
    </row>
  </sheetData>
  <mergeCells count="16">
    <mergeCell ref="B24:E24"/>
    <mergeCell ref="B25:N25"/>
    <mergeCell ref="B23:D23"/>
    <mergeCell ref="B2:N2"/>
    <mergeCell ref="B21:D21"/>
    <mergeCell ref="F16:F20"/>
    <mergeCell ref="B16:D16"/>
    <mergeCell ref="B17:D17"/>
    <mergeCell ref="B19:D19"/>
    <mergeCell ref="B20:D20"/>
    <mergeCell ref="B3:N3"/>
    <mergeCell ref="B15:D15"/>
    <mergeCell ref="B7:B14"/>
    <mergeCell ref="B5:D5"/>
    <mergeCell ref="B6:D6"/>
    <mergeCell ref="B18:D18"/>
  </mergeCells>
  <phoneticPr fontId="47" type="noConversion"/>
  <pageMargins left="0.19685039370078741" right="0.19685039370078741" top="0.11811023622047245" bottom="0.19685039370078741" header="0.11811023622047245" footer="0.11811023622047245"/>
  <pageSetup paperSize="9" orientation="portrait" horizontalDpi="300" verticalDpi="300" r:id="rId1"/>
  <headerFooter alignWithMargins="0">
    <oddFooter>&amp;L&amp;8&amp;A&amp;C&amp;8last update on &amp;D&amp;R&amp;8&amp;P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1"/>
  <sheetViews>
    <sheetView workbookViewId="0">
      <selection activeCell="F5" sqref="F5"/>
    </sheetView>
  </sheetViews>
  <sheetFormatPr defaultColWidth="11.44140625" defaultRowHeight="14.4"/>
  <cols>
    <col min="1" max="1" width="4.44140625" bestFit="1" customWidth="1"/>
    <col min="2" max="2" width="28.77734375" customWidth="1"/>
    <col min="3" max="3" width="37.44140625" bestFit="1" customWidth="1"/>
    <col min="4" max="5" width="18" customWidth="1"/>
    <col min="6" max="6" width="12.109375" bestFit="1" customWidth="1"/>
    <col min="7" max="7" width="15.77734375" bestFit="1" customWidth="1"/>
    <col min="8" max="8" width="10.44140625" bestFit="1" customWidth="1"/>
    <col min="9" max="9" width="10.44140625" customWidth="1"/>
    <col min="10" max="10" width="11.44140625" bestFit="1" customWidth="1"/>
  </cols>
  <sheetData>
    <row r="1" spans="1:10" ht="31.2">
      <c r="A1" s="129" t="s">
        <v>57</v>
      </c>
      <c r="B1" s="129" t="s">
        <v>54</v>
      </c>
      <c r="C1" s="129" t="s">
        <v>55</v>
      </c>
      <c r="D1" s="129" t="s">
        <v>132</v>
      </c>
      <c r="E1" s="131" t="s">
        <v>134</v>
      </c>
      <c r="F1" s="129" t="s">
        <v>139</v>
      </c>
      <c r="G1" s="129" t="s">
        <v>65</v>
      </c>
      <c r="H1" s="131" t="s">
        <v>58</v>
      </c>
      <c r="I1" s="131" t="s">
        <v>124</v>
      </c>
      <c r="J1" s="153" t="s">
        <v>122</v>
      </c>
    </row>
    <row r="2" spans="1:10" ht="15.6">
      <c r="A2" s="134">
        <v>1</v>
      </c>
      <c r="B2" s="130" t="s">
        <v>66</v>
      </c>
      <c r="C2" s="130" t="s">
        <v>47</v>
      </c>
      <c r="D2" s="170" t="s">
        <v>136</v>
      </c>
      <c r="E2" s="170" t="s">
        <v>133</v>
      </c>
      <c r="F2" s="152">
        <v>80</v>
      </c>
      <c r="G2" s="136" t="s">
        <v>59</v>
      </c>
      <c r="H2" s="132">
        <v>12000</v>
      </c>
      <c r="I2" s="132">
        <f>H2/12</f>
        <v>1000</v>
      </c>
      <c r="J2" s="154">
        <v>0</v>
      </c>
    </row>
    <row r="3" spans="1:10" ht="15.6">
      <c r="A3" s="134">
        <v>2</v>
      </c>
      <c r="B3" s="130" t="s">
        <v>67</v>
      </c>
      <c r="C3" s="170" t="s">
        <v>68</v>
      </c>
      <c r="D3" s="170" t="s">
        <v>135</v>
      </c>
      <c r="E3" s="170" t="s">
        <v>137</v>
      </c>
      <c r="F3" s="152">
        <v>240</v>
      </c>
      <c r="G3" s="136" t="s">
        <v>125</v>
      </c>
      <c r="H3" s="132">
        <f>200*30</f>
        <v>6000</v>
      </c>
      <c r="I3" s="132">
        <f t="shared" ref="I3:I9" si="0">H3/12</f>
        <v>500</v>
      </c>
      <c r="J3" s="154">
        <f t="shared" ref="J3:J9" si="1">H3/30*F3</f>
        <v>48000</v>
      </c>
    </row>
    <row r="4" spans="1:10" ht="15.6">
      <c r="A4" s="134">
        <v>3</v>
      </c>
      <c r="B4" s="130" t="s">
        <v>60</v>
      </c>
      <c r="C4" s="130" t="s">
        <v>48</v>
      </c>
      <c r="D4" s="170" t="s">
        <v>136</v>
      </c>
      <c r="E4" s="170" t="s">
        <v>138</v>
      </c>
      <c r="F4" s="152">
        <v>100</v>
      </c>
      <c r="G4" s="136" t="s">
        <v>62</v>
      </c>
      <c r="H4" s="132">
        <f>200*30</f>
        <v>6000</v>
      </c>
      <c r="I4" s="132">
        <f t="shared" si="0"/>
        <v>500</v>
      </c>
      <c r="J4" s="154">
        <f t="shared" si="1"/>
        <v>20000</v>
      </c>
    </row>
    <row r="5" spans="1:10" ht="15.6">
      <c r="A5" s="134">
        <v>4</v>
      </c>
      <c r="B5" s="130" t="s">
        <v>63</v>
      </c>
      <c r="C5" s="130" t="s">
        <v>49</v>
      </c>
      <c r="D5" s="170" t="s">
        <v>135</v>
      </c>
      <c r="E5" s="170" t="s">
        <v>138</v>
      </c>
      <c r="F5" s="152">
        <v>240</v>
      </c>
      <c r="G5" s="165" t="s">
        <v>127</v>
      </c>
      <c r="H5" s="132">
        <f>80*30</f>
        <v>2400</v>
      </c>
      <c r="I5" s="132">
        <f t="shared" si="0"/>
        <v>200</v>
      </c>
      <c r="J5" s="154">
        <f t="shared" si="1"/>
        <v>19200</v>
      </c>
    </row>
    <row r="6" spans="1:10" ht="15.6">
      <c r="A6" s="134">
        <v>5</v>
      </c>
      <c r="B6" s="130" t="s">
        <v>64</v>
      </c>
      <c r="C6" s="130" t="s">
        <v>61</v>
      </c>
      <c r="D6" s="170" t="s">
        <v>135</v>
      </c>
      <c r="E6" s="170" t="s">
        <v>138</v>
      </c>
      <c r="F6" s="152">
        <v>100</v>
      </c>
      <c r="G6" s="166" t="s">
        <v>128</v>
      </c>
      <c r="H6" s="132">
        <f>40*30</f>
        <v>1200</v>
      </c>
      <c r="I6" s="132">
        <f t="shared" si="0"/>
        <v>100</v>
      </c>
      <c r="J6" s="154">
        <f t="shared" si="1"/>
        <v>4000</v>
      </c>
    </row>
    <row r="7" spans="1:10" ht="15.6">
      <c r="A7" s="134">
        <v>6</v>
      </c>
      <c r="B7" s="130" t="s">
        <v>50</v>
      </c>
      <c r="C7" s="130" t="s">
        <v>51</v>
      </c>
      <c r="D7" s="170" t="s">
        <v>135</v>
      </c>
      <c r="E7" s="170" t="s">
        <v>138</v>
      </c>
      <c r="F7" s="152">
        <v>100</v>
      </c>
      <c r="G7" s="166" t="s">
        <v>129</v>
      </c>
      <c r="H7" s="132">
        <f>40*30</f>
        <v>1200</v>
      </c>
      <c r="I7" s="132">
        <f t="shared" si="0"/>
        <v>100</v>
      </c>
      <c r="J7" s="154">
        <f t="shared" si="1"/>
        <v>4000</v>
      </c>
    </row>
    <row r="8" spans="1:10" ht="15.6">
      <c r="A8" s="134">
        <v>7</v>
      </c>
      <c r="B8" s="130" t="s">
        <v>52</v>
      </c>
      <c r="C8" s="130" t="s">
        <v>53</v>
      </c>
      <c r="D8" s="170" t="s">
        <v>135</v>
      </c>
      <c r="E8" s="170" t="s">
        <v>138</v>
      </c>
      <c r="F8" s="152">
        <v>100</v>
      </c>
      <c r="G8" s="166" t="s">
        <v>130</v>
      </c>
      <c r="H8" s="132">
        <f>20*30</f>
        <v>600</v>
      </c>
      <c r="I8" s="132">
        <f t="shared" si="0"/>
        <v>50</v>
      </c>
      <c r="J8" s="154">
        <f t="shared" si="1"/>
        <v>2000</v>
      </c>
    </row>
    <row r="9" spans="1:10" ht="15.6">
      <c r="A9" s="134">
        <v>8</v>
      </c>
      <c r="B9" s="130" t="s">
        <v>56</v>
      </c>
      <c r="C9" s="164" t="s">
        <v>126</v>
      </c>
      <c r="D9" s="170" t="s">
        <v>135</v>
      </c>
      <c r="E9" s="170" t="s">
        <v>138</v>
      </c>
      <c r="F9" s="152">
        <f>F3*14</f>
        <v>3360</v>
      </c>
      <c r="G9" s="136"/>
      <c r="H9" s="132">
        <f>15*30</f>
        <v>450</v>
      </c>
      <c r="I9" s="132">
        <f t="shared" si="0"/>
        <v>37.5</v>
      </c>
      <c r="J9" s="154">
        <f t="shared" si="1"/>
        <v>50400</v>
      </c>
    </row>
    <row r="10" spans="1:10" ht="15" thickBot="1">
      <c r="J10" s="155">
        <f>SUM(J2:J9)</f>
        <v>147600</v>
      </c>
    </row>
    <row r="11" spans="1:10" ht="15" thickTop="1"/>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P32"/>
  <sheetViews>
    <sheetView topLeftCell="E10" workbookViewId="0">
      <selection activeCell="D4" sqref="D4"/>
    </sheetView>
  </sheetViews>
  <sheetFormatPr defaultColWidth="10.44140625" defaultRowHeight="14.4"/>
  <cols>
    <col min="1" max="1" width="4.77734375" customWidth="1"/>
    <col min="3" max="3" width="16.44140625" customWidth="1"/>
    <col min="4" max="4" width="60.77734375" customWidth="1"/>
    <col min="5" max="5" width="37.109375" bestFit="1" customWidth="1"/>
    <col min="6" max="6" width="16.44140625" customWidth="1"/>
    <col min="7" max="13" width="7.44140625" customWidth="1"/>
    <col min="14" max="14" width="7.44140625" style="156" hidden="1" customWidth="1"/>
    <col min="15" max="15" width="7.44140625" customWidth="1"/>
  </cols>
  <sheetData>
    <row r="1" spans="2:15" ht="15" thickBot="1"/>
    <row r="2" spans="2:15" ht="15" customHeight="1">
      <c r="B2" s="232" t="s">
        <v>15</v>
      </c>
      <c r="C2" s="212" t="s">
        <v>14</v>
      </c>
      <c r="D2" s="212" t="s">
        <v>13</v>
      </c>
      <c r="E2" s="212" t="s">
        <v>10</v>
      </c>
      <c r="F2" s="212" t="s">
        <v>105</v>
      </c>
      <c r="G2" s="413" t="s">
        <v>38</v>
      </c>
      <c r="H2" s="413" t="s">
        <v>37</v>
      </c>
      <c r="I2" s="413" t="s">
        <v>36</v>
      </c>
      <c r="J2" s="413" t="s">
        <v>35</v>
      </c>
      <c r="K2" s="413" t="s">
        <v>34</v>
      </c>
      <c r="L2" s="413" t="s">
        <v>43</v>
      </c>
      <c r="M2" s="413" t="s">
        <v>42</v>
      </c>
      <c r="N2" s="415" t="s">
        <v>41</v>
      </c>
      <c r="O2" s="413" t="s">
        <v>123</v>
      </c>
    </row>
    <row r="3" spans="2:15" ht="15.75" customHeight="1" thickBot="1">
      <c r="B3" s="233"/>
      <c r="C3" s="213"/>
      <c r="D3" s="214"/>
      <c r="E3" s="214"/>
      <c r="F3" s="214"/>
      <c r="G3" s="414"/>
      <c r="H3" s="414"/>
      <c r="I3" s="414"/>
      <c r="J3" s="414"/>
      <c r="K3" s="414"/>
      <c r="L3" s="414"/>
      <c r="M3" s="414"/>
      <c r="N3" s="416"/>
      <c r="O3" s="414"/>
    </row>
    <row r="4" spans="2:15" ht="14.25" customHeight="1" thickBot="1">
      <c r="B4" s="204">
        <v>1</v>
      </c>
      <c r="C4" s="410" t="s">
        <v>69</v>
      </c>
      <c r="D4" s="128" t="s">
        <v>131</v>
      </c>
      <c r="E4" s="49" t="s">
        <v>94</v>
      </c>
      <c r="F4" s="143">
        <v>30</v>
      </c>
      <c r="G4" s="146"/>
      <c r="H4" s="146"/>
      <c r="I4" s="147">
        <v>5</v>
      </c>
      <c r="J4" s="147">
        <v>15</v>
      </c>
      <c r="K4" s="146"/>
      <c r="L4" s="147">
        <v>20</v>
      </c>
      <c r="M4" s="146"/>
      <c r="N4" s="157">
        <v>30</v>
      </c>
      <c r="O4" s="146">
        <f>N4*14</f>
        <v>420</v>
      </c>
    </row>
    <row r="5" spans="2:15" ht="15" thickBot="1">
      <c r="B5" s="205"/>
      <c r="C5" s="411"/>
      <c r="D5" s="140" t="s">
        <v>73</v>
      </c>
      <c r="E5" s="138" t="s">
        <v>93</v>
      </c>
      <c r="F5" s="144">
        <v>5</v>
      </c>
      <c r="G5" s="148">
        <v>5</v>
      </c>
      <c r="H5" s="148"/>
      <c r="I5" s="148">
        <v>5</v>
      </c>
      <c r="J5" s="148"/>
      <c r="K5" s="148"/>
      <c r="L5" s="148">
        <v>5</v>
      </c>
      <c r="M5" s="148"/>
      <c r="N5" s="158"/>
      <c r="O5" s="148">
        <f t="shared" ref="O5:O30" si="0">N5*14</f>
        <v>0</v>
      </c>
    </row>
    <row r="6" spans="2:15" ht="15" thickBot="1">
      <c r="B6" s="205"/>
      <c r="C6" s="411"/>
      <c r="D6" s="140" t="s">
        <v>74</v>
      </c>
      <c r="E6" s="138" t="s">
        <v>95</v>
      </c>
      <c r="F6" s="144">
        <v>10</v>
      </c>
      <c r="G6" s="148"/>
      <c r="H6" s="148"/>
      <c r="I6" s="148">
        <v>10</v>
      </c>
      <c r="J6" s="148">
        <v>3</v>
      </c>
      <c r="K6" s="148">
        <v>10</v>
      </c>
      <c r="L6" s="148">
        <v>10</v>
      </c>
      <c r="M6" s="148"/>
      <c r="N6" s="158"/>
      <c r="O6" s="148">
        <f t="shared" si="0"/>
        <v>0</v>
      </c>
    </row>
    <row r="7" spans="2:15" ht="15" thickBot="1">
      <c r="B7" s="205"/>
      <c r="C7" s="411"/>
      <c r="D7" s="140" t="s">
        <v>75</v>
      </c>
      <c r="E7" s="138" t="s">
        <v>96</v>
      </c>
      <c r="F7" s="144">
        <v>5</v>
      </c>
      <c r="G7" s="148">
        <v>5</v>
      </c>
      <c r="H7" s="148"/>
      <c r="I7" s="148">
        <v>3</v>
      </c>
      <c r="J7" s="148">
        <v>3</v>
      </c>
      <c r="K7" s="148"/>
      <c r="L7" s="148"/>
      <c r="M7" s="148"/>
      <c r="N7" s="158"/>
      <c r="O7" s="148">
        <f t="shared" si="0"/>
        <v>0</v>
      </c>
    </row>
    <row r="8" spans="2:15" ht="15" thickBot="1">
      <c r="B8" s="205"/>
      <c r="C8" s="411"/>
      <c r="D8" s="140" t="s">
        <v>76</v>
      </c>
      <c r="E8" s="138" t="s">
        <v>97</v>
      </c>
      <c r="F8" s="144">
        <v>10</v>
      </c>
      <c r="G8" s="148">
        <v>10</v>
      </c>
      <c r="H8" s="148"/>
      <c r="I8" s="148">
        <v>10</v>
      </c>
      <c r="J8" s="148"/>
      <c r="K8" s="148"/>
      <c r="L8" s="148"/>
      <c r="M8" s="148"/>
      <c r="N8" s="158"/>
      <c r="O8" s="148">
        <f t="shared" si="0"/>
        <v>0</v>
      </c>
    </row>
    <row r="9" spans="2:15" ht="15" thickBot="1">
      <c r="B9" s="205"/>
      <c r="C9" s="411"/>
      <c r="D9" s="140" t="s">
        <v>77</v>
      </c>
      <c r="E9" s="138" t="s">
        <v>94</v>
      </c>
      <c r="F9" s="144">
        <v>10</v>
      </c>
      <c r="G9" s="148"/>
      <c r="H9" s="148"/>
      <c r="I9" s="148">
        <v>10</v>
      </c>
      <c r="J9" s="148">
        <v>10</v>
      </c>
      <c r="K9" s="148"/>
      <c r="L9" s="148">
        <v>10</v>
      </c>
      <c r="M9" s="148"/>
      <c r="N9" s="158">
        <v>10</v>
      </c>
      <c r="O9" s="148">
        <f t="shared" si="0"/>
        <v>140</v>
      </c>
    </row>
    <row r="10" spans="2:15" ht="16.5" customHeight="1" thickBot="1">
      <c r="B10" s="204">
        <v>2</v>
      </c>
      <c r="C10" s="410" t="s">
        <v>70</v>
      </c>
      <c r="D10" s="128" t="s">
        <v>104</v>
      </c>
      <c r="E10" s="138" t="s">
        <v>98</v>
      </c>
      <c r="F10" s="144">
        <v>2</v>
      </c>
      <c r="G10" s="148"/>
      <c r="H10" s="148"/>
      <c r="I10" s="148">
        <v>2</v>
      </c>
      <c r="J10" s="148"/>
      <c r="K10" s="148"/>
      <c r="L10" s="148"/>
      <c r="M10" s="148"/>
      <c r="N10" s="158"/>
      <c r="O10" s="148">
        <f t="shared" si="0"/>
        <v>0</v>
      </c>
    </row>
    <row r="11" spans="2:15" ht="15" thickBot="1">
      <c r="B11" s="205"/>
      <c r="C11" s="411"/>
      <c r="D11" s="140" t="s">
        <v>78</v>
      </c>
      <c r="E11" s="138" t="s">
        <v>114</v>
      </c>
      <c r="F11" s="145">
        <v>40</v>
      </c>
      <c r="G11" s="148"/>
      <c r="H11" s="148"/>
      <c r="I11" s="20">
        <v>10</v>
      </c>
      <c r="J11" s="20">
        <v>10</v>
      </c>
      <c r="K11" s="20">
        <v>40</v>
      </c>
      <c r="L11" s="20">
        <v>10</v>
      </c>
      <c r="M11" s="148"/>
      <c r="N11" s="159">
        <v>40</v>
      </c>
      <c r="O11" s="148">
        <f t="shared" si="0"/>
        <v>560</v>
      </c>
    </row>
    <row r="12" spans="2:15" ht="15" thickBot="1">
      <c r="B12" s="205"/>
      <c r="C12" s="411"/>
      <c r="D12" s="140" t="s">
        <v>79</v>
      </c>
      <c r="E12" s="138" t="s">
        <v>95</v>
      </c>
      <c r="F12" s="145">
        <v>60</v>
      </c>
      <c r="G12" s="148"/>
      <c r="H12" s="148"/>
      <c r="I12" s="148">
        <v>15</v>
      </c>
      <c r="J12" s="148">
        <v>60</v>
      </c>
      <c r="K12" s="148"/>
      <c r="L12" s="148">
        <v>10</v>
      </c>
      <c r="M12" s="148"/>
      <c r="N12" s="158"/>
      <c r="O12" s="148">
        <f t="shared" si="0"/>
        <v>0</v>
      </c>
    </row>
    <row r="13" spans="2:15" ht="15" thickBot="1">
      <c r="B13" s="205"/>
      <c r="C13" s="411"/>
      <c r="D13" s="140"/>
      <c r="E13" s="29"/>
      <c r="F13" s="144"/>
      <c r="G13" s="149"/>
      <c r="H13" s="149"/>
      <c r="I13" s="149"/>
      <c r="J13" s="149"/>
      <c r="K13" s="149"/>
      <c r="L13" s="149"/>
      <c r="M13" s="149"/>
      <c r="N13" s="160"/>
      <c r="O13" s="149">
        <f t="shared" si="0"/>
        <v>0</v>
      </c>
    </row>
    <row r="14" spans="2:15" ht="15" thickBot="1">
      <c r="B14" s="206"/>
      <c r="C14" s="412"/>
      <c r="D14" s="142"/>
      <c r="E14" s="29"/>
      <c r="F14" s="144"/>
      <c r="G14" s="149"/>
      <c r="H14" s="149"/>
      <c r="I14" s="149"/>
      <c r="J14" s="149"/>
      <c r="K14" s="149"/>
      <c r="L14" s="149"/>
      <c r="M14" s="149"/>
      <c r="N14" s="160"/>
      <c r="O14" s="149">
        <f t="shared" si="0"/>
        <v>0</v>
      </c>
    </row>
    <row r="15" spans="2:15" ht="15.75" customHeight="1" thickBot="1">
      <c r="B15" s="204">
        <v>3</v>
      </c>
      <c r="C15" s="410" t="s">
        <v>71</v>
      </c>
      <c r="D15" s="141" t="s">
        <v>80</v>
      </c>
      <c r="E15" s="138" t="s">
        <v>99</v>
      </c>
      <c r="F15" s="144">
        <v>7</v>
      </c>
      <c r="G15" s="148"/>
      <c r="H15" s="148"/>
      <c r="I15" s="148"/>
      <c r="J15" s="148"/>
      <c r="K15" s="148"/>
      <c r="L15" s="148"/>
      <c r="M15" s="148">
        <v>7</v>
      </c>
      <c r="N15" s="158"/>
      <c r="O15" s="148">
        <f t="shared" si="0"/>
        <v>0</v>
      </c>
    </row>
    <row r="16" spans="2:15" ht="15" thickBot="1">
      <c r="B16" s="205"/>
      <c r="C16" s="411"/>
      <c r="D16" s="140" t="s">
        <v>81</v>
      </c>
      <c r="E16" s="138" t="s">
        <v>100</v>
      </c>
      <c r="F16" s="144">
        <v>3</v>
      </c>
      <c r="G16" s="148"/>
      <c r="H16" s="148"/>
      <c r="I16" s="148"/>
      <c r="J16" s="148">
        <v>3</v>
      </c>
      <c r="K16" s="148"/>
      <c r="L16" s="148"/>
      <c r="M16" s="148">
        <v>3</v>
      </c>
      <c r="N16" s="158"/>
      <c r="O16" s="148">
        <f t="shared" si="0"/>
        <v>0</v>
      </c>
    </row>
    <row r="17" spans="2:16" ht="15" thickBot="1">
      <c r="B17" s="205"/>
      <c r="C17" s="411"/>
      <c r="D17" s="140" t="s">
        <v>83</v>
      </c>
      <c r="E17" s="138" t="s">
        <v>101</v>
      </c>
      <c r="F17" s="144">
        <v>10</v>
      </c>
      <c r="G17" s="148"/>
      <c r="H17" s="148"/>
      <c r="I17" s="148"/>
      <c r="J17" s="148">
        <v>6</v>
      </c>
      <c r="K17" s="148"/>
      <c r="L17" s="148">
        <v>10</v>
      </c>
      <c r="M17" s="148">
        <v>10</v>
      </c>
      <c r="N17" s="158">
        <v>10</v>
      </c>
      <c r="O17" s="148">
        <f t="shared" si="0"/>
        <v>140</v>
      </c>
    </row>
    <row r="18" spans="2:16" ht="15" thickBot="1">
      <c r="B18" s="205"/>
      <c r="C18" s="411"/>
      <c r="D18" s="140" t="s">
        <v>120</v>
      </c>
      <c r="E18" s="138" t="s">
        <v>102</v>
      </c>
      <c r="F18" s="144">
        <v>120</v>
      </c>
      <c r="G18" s="148"/>
      <c r="H18" s="148"/>
      <c r="I18" s="148"/>
      <c r="J18" s="148">
        <v>60</v>
      </c>
      <c r="K18" s="148">
        <v>40</v>
      </c>
      <c r="L18" s="148">
        <v>20</v>
      </c>
      <c r="M18" s="148">
        <v>60</v>
      </c>
      <c r="N18" s="158">
        <v>120</v>
      </c>
      <c r="O18" s="148">
        <f t="shared" si="0"/>
        <v>1680</v>
      </c>
    </row>
    <row r="19" spans="2:16" ht="15" thickBot="1">
      <c r="B19" s="206"/>
      <c r="C19" s="412"/>
      <c r="D19" s="142" t="s">
        <v>82</v>
      </c>
      <c r="E19" s="138" t="s">
        <v>103</v>
      </c>
      <c r="F19" s="145">
        <v>70</v>
      </c>
      <c r="G19" s="148"/>
      <c r="H19" s="148"/>
      <c r="I19" s="148">
        <v>15</v>
      </c>
      <c r="J19" s="148">
        <v>70</v>
      </c>
      <c r="K19" s="148"/>
      <c r="L19" s="148"/>
      <c r="M19" s="148"/>
      <c r="N19" s="158"/>
      <c r="O19" s="148">
        <f t="shared" si="0"/>
        <v>0</v>
      </c>
    </row>
    <row r="20" spans="2:16" ht="16.5" customHeight="1" thickBot="1">
      <c r="B20" s="204">
        <v>4</v>
      </c>
      <c r="C20" s="410" t="s">
        <v>107</v>
      </c>
      <c r="D20" s="140" t="s">
        <v>109</v>
      </c>
      <c r="E20" s="49" t="s">
        <v>84</v>
      </c>
      <c r="F20" s="144">
        <v>10</v>
      </c>
      <c r="G20" s="146">
        <v>10</v>
      </c>
      <c r="H20" s="146">
        <v>10</v>
      </c>
      <c r="I20" s="146"/>
      <c r="J20" s="146"/>
      <c r="K20" s="146"/>
      <c r="L20" s="146"/>
      <c r="M20" s="146"/>
      <c r="N20" s="161"/>
      <c r="O20" s="146">
        <f t="shared" si="0"/>
        <v>0</v>
      </c>
    </row>
    <row r="21" spans="2:16" ht="15" thickBot="1">
      <c r="B21" s="205"/>
      <c r="C21" s="411"/>
      <c r="D21" s="140" t="s">
        <v>108</v>
      </c>
      <c r="E21" s="138" t="s">
        <v>84</v>
      </c>
      <c r="F21" s="144">
        <v>10</v>
      </c>
      <c r="G21" s="146">
        <v>10</v>
      </c>
      <c r="H21" s="146">
        <v>10</v>
      </c>
      <c r="I21" s="148"/>
      <c r="J21" s="148"/>
      <c r="K21" s="148"/>
      <c r="L21" s="148"/>
      <c r="M21" s="148"/>
      <c r="N21" s="158"/>
      <c r="O21" s="148">
        <f t="shared" si="0"/>
        <v>0</v>
      </c>
    </row>
    <row r="22" spans="2:16" ht="15" thickBot="1">
      <c r="B22" s="205"/>
      <c r="C22" s="411"/>
      <c r="D22" s="140" t="s">
        <v>110</v>
      </c>
      <c r="E22" s="138" t="s">
        <v>84</v>
      </c>
      <c r="F22" s="144">
        <v>10</v>
      </c>
      <c r="G22" s="146">
        <v>10</v>
      </c>
      <c r="H22" s="146">
        <v>10</v>
      </c>
      <c r="I22" s="148"/>
      <c r="J22" s="148"/>
      <c r="K22" s="148"/>
      <c r="L22" s="148"/>
      <c r="M22" s="148"/>
      <c r="N22" s="158"/>
      <c r="O22" s="148">
        <f t="shared" si="0"/>
        <v>0</v>
      </c>
    </row>
    <row r="23" spans="2:16" ht="15" thickBot="1">
      <c r="B23" s="205"/>
      <c r="C23" s="411"/>
      <c r="D23" s="140" t="s">
        <v>111</v>
      </c>
      <c r="E23" s="138" t="s">
        <v>84</v>
      </c>
      <c r="F23" s="144">
        <v>10</v>
      </c>
      <c r="G23" s="146">
        <v>10</v>
      </c>
      <c r="H23" s="146">
        <v>10</v>
      </c>
      <c r="I23" s="148"/>
      <c r="J23" s="148"/>
      <c r="K23" s="148"/>
      <c r="L23" s="148"/>
      <c r="M23" s="148"/>
      <c r="N23" s="158"/>
      <c r="O23" s="148">
        <f t="shared" si="0"/>
        <v>0</v>
      </c>
    </row>
    <row r="24" spans="2:16" ht="15" thickBot="1">
      <c r="B24" s="206"/>
      <c r="C24" s="412"/>
      <c r="D24" s="142"/>
      <c r="E24" s="29"/>
      <c r="F24" s="144"/>
      <c r="G24" s="149"/>
      <c r="H24" s="149"/>
      <c r="I24" s="149"/>
      <c r="J24" s="149"/>
      <c r="K24" s="149"/>
      <c r="L24" s="149"/>
      <c r="M24" s="149"/>
      <c r="N24" s="160"/>
      <c r="O24" s="149">
        <f t="shared" si="0"/>
        <v>0</v>
      </c>
    </row>
    <row r="25" spans="2:16" ht="16.5" customHeight="1" thickBot="1">
      <c r="B25" s="204">
        <v>4</v>
      </c>
      <c r="C25" s="410" t="s">
        <v>72</v>
      </c>
      <c r="D25" s="140" t="s">
        <v>112</v>
      </c>
      <c r="E25" s="138" t="s">
        <v>117</v>
      </c>
      <c r="F25" s="144">
        <v>20</v>
      </c>
      <c r="G25" s="146"/>
      <c r="H25" s="146">
        <v>20</v>
      </c>
      <c r="I25" s="146"/>
      <c r="J25" s="146"/>
      <c r="K25" s="146"/>
      <c r="L25" s="146"/>
      <c r="M25" s="146">
        <v>20</v>
      </c>
      <c r="N25" s="161">
        <v>20</v>
      </c>
      <c r="O25" s="146">
        <f t="shared" si="0"/>
        <v>280</v>
      </c>
    </row>
    <row r="26" spans="2:16" ht="15" thickBot="1">
      <c r="B26" s="205"/>
      <c r="C26" s="411"/>
      <c r="D26" s="140" t="s">
        <v>113</v>
      </c>
      <c r="E26" s="138" t="s">
        <v>115</v>
      </c>
      <c r="F26" s="144">
        <v>10</v>
      </c>
      <c r="G26" s="148">
        <v>10</v>
      </c>
      <c r="H26" s="148">
        <v>10</v>
      </c>
      <c r="I26" s="148">
        <v>5</v>
      </c>
      <c r="J26" s="148"/>
      <c r="K26" s="148"/>
      <c r="L26" s="148"/>
      <c r="M26" s="148"/>
      <c r="N26" s="158"/>
      <c r="O26" s="148">
        <f t="shared" si="0"/>
        <v>0</v>
      </c>
    </row>
    <row r="27" spans="2:16" ht="15" thickBot="1">
      <c r="B27" s="205"/>
      <c r="C27" s="411"/>
      <c r="D27" s="140" t="s">
        <v>118</v>
      </c>
      <c r="E27" s="138" t="s">
        <v>106</v>
      </c>
      <c r="F27" s="144">
        <v>160</v>
      </c>
      <c r="G27" s="148"/>
      <c r="H27" s="148">
        <v>160</v>
      </c>
      <c r="I27" s="148"/>
      <c r="J27" s="148"/>
      <c r="K27" s="148"/>
      <c r="L27" s="148"/>
      <c r="M27" s="148"/>
      <c r="N27" s="158"/>
      <c r="O27" s="148"/>
    </row>
    <row r="28" spans="2:16" ht="15" thickBot="1">
      <c r="B28" s="205"/>
      <c r="C28" s="411"/>
      <c r="D28" s="140" t="s">
        <v>119</v>
      </c>
      <c r="E28" s="138" t="s">
        <v>116</v>
      </c>
      <c r="F28" s="144">
        <v>10</v>
      </c>
      <c r="G28" s="150">
        <v>10</v>
      </c>
      <c r="H28" s="150">
        <v>10</v>
      </c>
      <c r="I28" s="150">
        <v>10</v>
      </c>
      <c r="J28" s="148"/>
      <c r="K28" s="150">
        <v>10</v>
      </c>
      <c r="L28" s="150">
        <v>5</v>
      </c>
      <c r="M28" s="148"/>
      <c r="N28" s="162">
        <v>10</v>
      </c>
      <c r="O28" s="148">
        <f t="shared" si="0"/>
        <v>140</v>
      </c>
    </row>
    <row r="29" spans="2:16" ht="15" thickBot="1">
      <c r="B29" s="205"/>
      <c r="C29" s="411"/>
      <c r="D29" s="140"/>
      <c r="E29" s="138"/>
      <c r="F29" s="144"/>
      <c r="G29" s="148"/>
      <c r="H29" s="148"/>
      <c r="I29" s="148"/>
      <c r="J29" s="148"/>
      <c r="K29" s="148"/>
      <c r="L29" s="148"/>
      <c r="M29" s="148"/>
      <c r="N29" s="158"/>
      <c r="O29" s="148">
        <f t="shared" si="0"/>
        <v>0</v>
      </c>
    </row>
    <row r="30" spans="2:16" ht="15" thickBot="1">
      <c r="B30" s="206"/>
      <c r="C30" s="412"/>
      <c r="D30" s="142"/>
      <c r="E30" s="29"/>
      <c r="F30" s="144"/>
      <c r="G30" s="149"/>
      <c r="H30" s="149"/>
      <c r="I30" s="149"/>
      <c r="J30" s="149"/>
      <c r="K30" s="149"/>
      <c r="L30" s="149"/>
      <c r="M30" s="149"/>
      <c r="N30" s="160"/>
      <c r="O30" s="149">
        <f t="shared" si="0"/>
        <v>0</v>
      </c>
    </row>
    <row r="31" spans="2:16" ht="15" thickBot="1">
      <c r="E31" t="s">
        <v>121</v>
      </c>
      <c r="F31" s="151">
        <f t="shared" ref="F31:M31" si="1">SUM(F4:F30)</f>
        <v>622</v>
      </c>
      <c r="G31" s="151">
        <f t="shared" si="1"/>
        <v>80</v>
      </c>
      <c r="H31" s="151">
        <f t="shared" si="1"/>
        <v>240</v>
      </c>
      <c r="I31" s="151">
        <f t="shared" si="1"/>
        <v>100</v>
      </c>
      <c r="J31" s="151">
        <f t="shared" si="1"/>
        <v>240</v>
      </c>
      <c r="K31" s="151">
        <f t="shared" si="1"/>
        <v>100</v>
      </c>
      <c r="L31" s="151">
        <f t="shared" si="1"/>
        <v>100</v>
      </c>
      <c r="M31" s="151">
        <f t="shared" si="1"/>
        <v>100</v>
      </c>
      <c r="N31" s="163"/>
      <c r="O31" s="151">
        <f>SUM(O4:O30)</f>
        <v>3360</v>
      </c>
      <c r="P31" s="151">
        <f>SUM(G31:O31)</f>
        <v>4320</v>
      </c>
    </row>
    <row r="32" spans="2:16" ht="15" thickTop="1"/>
  </sheetData>
  <mergeCells count="24">
    <mergeCell ref="O2:O3"/>
    <mergeCell ref="B2:B3"/>
    <mergeCell ref="C2:C3"/>
    <mergeCell ref="D2:D3"/>
    <mergeCell ref="E2:E3"/>
    <mergeCell ref="G2:G3"/>
    <mergeCell ref="F2:F3"/>
    <mergeCell ref="N2:N3"/>
    <mergeCell ref="M2:M3"/>
    <mergeCell ref="L2:L3"/>
    <mergeCell ref="K2:K3"/>
    <mergeCell ref="H2:H3"/>
    <mergeCell ref="I2:I3"/>
    <mergeCell ref="J2:J3"/>
    <mergeCell ref="B25:B30"/>
    <mergeCell ref="C25:C30"/>
    <mergeCell ref="B4:B9"/>
    <mergeCell ref="C4:C9"/>
    <mergeCell ref="B10:B14"/>
    <mergeCell ref="C10:C14"/>
    <mergeCell ref="B20:B24"/>
    <mergeCell ref="C20:C24"/>
    <mergeCell ref="B15:B19"/>
    <mergeCell ref="C15:C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 Plan de mise en oeuvre- An 1</vt:lpstr>
      <vt:lpstr>Implementation Plan (year 2)</vt:lpstr>
      <vt:lpstr> Plan de mise en oeuvre- An 2</vt:lpstr>
      <vt:lpstr>Saisie des données du budget</vt:lpstr>
      <vt:lpstr>Synthèse du Budget</vt:lpstr>
      <vt:lpstr>Resources</vt:lpstr>
      <vt:lpstr>Resource Allocation (Detail)</vt:lpstr>
      <vt:lpstr>' Plan de mise en oeuvre- An 1'!Print_Area</vt:lpstr>
      <vt:lpstr>' Plan de mise en oeuvre- An 2'!Print_Area</vt:lpstr>
      <vt:lpstr>'Implementation Plan (year 2)'!Print_Area</vt:lpstr>
      <vt:lpstr>'Saisie des données du budget'!Print_Area</vt:lpstr>
      <vt:lpstr>'Synthèse du Budget'!Print_Area</vt:lpstr>
      <vt:lpstr>' Plan de mise en oeuvre- An 1'!Print_Titles</vt:lpstr>
      <vt:lpstr>' Plan de mise en oeuvre- An 2'!Print_Titles</vt:lpstr>
      <vt:lpstr>'Implementation Plan (year 2)'!Print_Titles</vt:lpstr>
      <vt:lpstr>'Synthèse du Budget'!Print_Titles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SCBF Secretariat</dc:creator>
  <cp:lastModifiedBy>Marco Vögeli</cp:lastModifiedBy>
  <cp:lastPrinted>2017-07-17T07:37:15Z</cp:lastPrinted>
  <dcterms:created xsi:type="dcterms:W3CDTF">2015-07-10T15:34:41Z</dcterms:created>
  <dcterms:modified xsi:type="dcterms:W3CDTF">2020-05-22T13:01:19Z</dcterms:modified>
</cp:coreProperties>
</file>